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a\coding_reference\Bootcamp\Module_1\working_with_excel\"/>
    </mc:Choice>
  </mc:AlternateContent>
  <xr:revisionPtr revIDLastSave="0" documentId="13_ncr:1_{73973B54-2A6E-404B-9378-08CDA7832B4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Monthly Outcomes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3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<sst xmlns="http://schemas.openxmlformats.org/spreadsheetml/2006/main" count="33050" uniqueCount="8418">
  <si>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</si>
  <si>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</si>
  <si>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</si>
  <si>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</si>
  <si>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</si>
  <si>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</si>
  <si>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</si>
  <si>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</si>
  <si>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</si>
  <si>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</si>
  <si>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</si>
  <si>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</si>
  <si>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</si>
  <si>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</si>
  <si>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</si>
  <si>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</si>
  <si>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</si>
  <si>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</si>
  <si>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</si>
  <si>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</si>
  <si>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</si>
  <si>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</si>
  <si>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</si>
  <si>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</si>
  <si>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</si>
  <si>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</si>
  <si>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</si>
  <si>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</si>
  <si>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</si>
  <si>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</si>
  <si>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</si>
  <si>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</si>
  <si>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</si>
  <si>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</si>
  <si>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</si>
  <si>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</si>
  <si>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</si>
  <si>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</si>
  <si>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</si>
  <si>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</si>
  <si>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</si>
  <si>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</si>
  <si>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</si>
  <si>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</si>
  <si>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</si>
  <si>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</si>
  <si>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</si>
  <si>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</si>
  <si>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</si>
  <si>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</si>
  <si>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</si>
  <si>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</si>
  <si>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</si>
  <si>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</si>
  <si>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</si>
  <si>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</si>
  <si>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</si>
  <si>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</si>
  <si>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</si>
  <si>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</si>
  <si>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</si>
  <si>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</si>
  <si>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</si>
  <si>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</si>
  <si>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</si>
  <si>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</si>
  <si>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</si>
  <si>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</si>
  <si>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</si>
  <si>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</si>
  <si>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</si>
  <si>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</si>
  <si>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</si>
  <si>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</si>
  <si>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</si>
  <si>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</si>
  <si>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</si>
  <si>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</si>
  <si>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</si>
  <si>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</si>
  <si>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</si>
  <si>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</si>
  <si>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</si>
  <si>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</si>
  <si>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</si>
  <si>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</si>
  <si>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</si>
  <si>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</si>
  <si>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</si>
  <si>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</si>
  <si>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</si>
  <si>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</si>
  <si>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</si>
  <si>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</si>
  <si>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</si>
  <si>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</si>
  <si>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</si>
  <si>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</si>
  <si>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</si>
  <si>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</si>
  <si>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</si>
  <si>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</si>
  <si>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</si>
  <si>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</si>
  <si>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</si>
  <si>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</si>
  <si>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</si>
  <si>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</si>
  <si>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</si>
  <si>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</si>
  <si>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</si>
  <si>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</si>
  <si>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</si>
  <si>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</si>
  <si>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</si>
  <si>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</si>
  <si>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</si>
  <si>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</si>
  <si>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</si>
  <si>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</si>
  <si>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</si>
  <si>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</si>
  <si>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</si>
  <si>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</si>
  <si>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</si>
  <si>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</si>
  <si>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</si>
  <si>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</si>
  <si>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</si>
  <si>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</si>
  <si>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</si>
  <si>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</si>
  <si>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</si>
  <si>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</si>
  <si>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</si>
  <si>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</si>
  <si>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</si>
  <si>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</si>
  <si>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</si>
  <si>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</si>
  <si>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</si>
  <si>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</si>
  <si>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</si>
  <si>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</si>
  <si>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</si>
  <si>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</si>
  <si>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</si>
  <si>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</si>
  <si>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</si>
  <si>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</si>
  <si>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</si>
  <si>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</si>
  <si>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</si>
  <si>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</si>
  <si>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</si>
  <si>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</si>
  <si>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</si>
  <si>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</si>
  <si>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</si>
  <si>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</si>
  <si>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</si>
  <si>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</si>
  <si>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</si>
  <si>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</si>
  <si>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</si>
  <si>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</si>
  <si>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</si>
  <si>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</si>
  <si>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</si>
  <si>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</si>
  <si>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</si>
  <si>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</si>
  <si>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</si>
  <si>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</si>
  <si>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</si>
  <si>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</si>
  <si>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</si>
  <si>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</si>
  <si>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</si>
  <si>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</si>
  <si>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</si>
  <si>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</si>
  <si>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</si>
  <si>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</si>
  <si>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</si>
  <si>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</si>
  <si>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</si>
  <si>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</si>
  <si>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</si>
  <si>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</si>
  <si>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</si>
  <si>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</si>
  <si>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</si>
  <si>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</si>
  <si>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</si>
  <si>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</si>
  <si>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</si>
  <si>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</si>
  <si>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</si>
  <si>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</si>
  <si>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</si>
  <si>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</si>
  <si>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</si>
  <si>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</si>
  <si>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</si>
  <si>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</si>
  <si>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</si>
  <si>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</si>
  <si>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</si>
  <si>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</si>
  <si>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</si>
  <si>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</si>
  <si>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</si>
  <si>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</si>
  <si>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</si>
  <si>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</si>
  <si>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</si>
  <si>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</si>
  <si>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</si>
  <si>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</si>
  <si>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</si>
  <si>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</si>
  <si>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</si>
  <si>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</si>
  <si>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</si>
  <si>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</si>
  <si>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</si>
  <si>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</si>
  <si>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</si>
  <si>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</si>
  <si>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</si>
  <si>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</si>
  <si>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</si>
  <si>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</si>
  <si>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</si>
  <si>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</si>
  <si>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</si>
  <si>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</si>
  <si>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</si>
  <si>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</si>
  <si>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</si>
  <si>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</si>
  <si>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</si>
  <si>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</si>
  <si>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</si>
  <si>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</si>
  <si>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</si>
  <si>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</si>
  <si>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</si>
  <si>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</si>
  <si>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</si>
  <si>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</si>
  <si>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</si>
  <si>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</si>
  <si>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</si>
  <si>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</si>
  <si>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</si>
  <si>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</si>
  <si>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</si>
  <si>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</si>
  <si>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</si>
  <si>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</si>
  <si>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</si>
  <si>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</si>
  <si>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</si>
  <si>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</si>
  <si>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</si>
  <si>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</si>
  <si>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</si>
  <si>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</si>
  <si>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</si>
  <si>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</si>
  <si>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</si>
  <si>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</si>
  <si>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</si>
  <si>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</si>
  <si>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</si>
  <si>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</si>
  <si>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</si>
  <si>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</si>
  <si>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</si>
  <si>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</si>
  <si>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</si>
  <si>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</si>
  <si>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</si>
  <si>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</si>
  <si>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</si>
  <si>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</si>
  <si>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</si>
  <si>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</si>
  <si>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</si>
  <si>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</si>
  <si>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</si>
  <si>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</si>
  <si>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</si>
  <si>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</si>
  <si>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</si>
  <si>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</si>
  <si>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</si>
  <si>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</si>
  <si>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</si>
  <si>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</si>
  <si>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</si>
  <si>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</si>
  <si>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</si>
  <si>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</si>
  <si>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</si>
  <si>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</si>
  <si>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</si>
  <si>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</si>
  <si>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</si>
  <si>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</si>
  <si>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</si>
  <si>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</si>
  <si>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</si>
  <si>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</si>
  <si>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</si>
  <si>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</si>
  <si>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</si>
  <si>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</si>
  <si>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</si>
  <si>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</si>
  <si>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</si>
  <si>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</si>
  <si>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</si>
  <si>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</si>
  <si>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</si>
  <si>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</si>
  <si>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</si>
  <si>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</si>
  <si>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</si>
  <si>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</si>
  <si>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</si>
  <si>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</si>
  <si>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</si>
  <si>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</si>
  <si>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</si>
  <si>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</si>
  <si>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</si>
  <si>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</si>
  <si>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</si>
  <si>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</si>
  <si>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</si>
  <si>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</si>
  <si>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</si>
  <si>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</si>
  <si>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</si>
  <si>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</si>
  <si>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</si>
  <si>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</si>
  <si>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</si>
  <si>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</si>
  <si>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</si>
  <si>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</si>
  <si>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</si>
  <si>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</si>
  <si>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</si>
  <si>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</si>
  <si>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</si>
  <si>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</si>
  <si>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</si>
  <si>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</si>
  <si>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</si>
  <si>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</si>
  <si>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</si>
  <si>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</si>
  <si>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</si>
  <si>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</si>
  <si>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</si>
  <si>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</si>
  <si>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</si>
  <si>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</si>
  <si>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</si>
  <si>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</si>
  <si>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</si>
  <si>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</si>
  <si>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</si>
  <si>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</si>
  <si>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</si>
  <si>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</si>
  <si>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</si>
  <si>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</si>
  <si>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</si>
  <si>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</si>
  <si>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</si>
  <si>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</si>
  <si>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</si>
  <si>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</si>
  <si>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</si>
  <si>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</si>
  <si>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</si>
  <si>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</si>
  <si>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</si>
  <si>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</si>
  <si>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</si>
  <si>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</si>
  <si>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</si>
  <si>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</si>
  <si>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</si>
  <si>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</si>
  <si>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</si>
  <si>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</si>
  <si>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</si>
  <si>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</si>
  <si>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</si>
  <si>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</si>
  <si>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</si>
  <si>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</si>
  <si>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</si>
  <si>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</si>
  <si>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</si>
  <si>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</si>
  <si>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</si>
  <si>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</si>
  <si>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</si>
  <si>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</si>
  <si>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</si>
  <si>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</si>
  <si>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</si>
  <si>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</si>
  <si>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</si>
  <si>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</si>
  <si>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</si>
  <si>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</si>
  <si>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</si>
  <si>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</si>
  <si>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</si>
  <si>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</si>
  <si>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</si>
  <si>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</si>
  <si>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</si>
  <si>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</si>
  <si>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</si>
  <si>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</si>
  <si>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</si>
  <si>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</si>
  <si>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</si>
  <si>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</si>
  <si>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</si>
  <si>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</si>
  <si>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</si>
  <si>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</si>
  <si>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</si>
  <si>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</si>
  <si>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</si>
  <si>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</si>
  <si>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</si>
  <si>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</si>
  <si>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</si>
  <si>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</si>
  <si>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</si>
  <si>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</si>
  <si>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</si>
  <si>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</si>
  <si>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</si>
  <si>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</si>
  <si>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</si>
  <si>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</si>
  <si>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</si>
  <si>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</si>
  <si>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</si>
  <si>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</si>
  <si>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</si>
  <si>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</si>
  <si>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</si>
  <si>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</si>
  <si>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</si>
  <si>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</si>
  <si>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</si>
  <si>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</si>
  <si>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</si>
  <si>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</si>
  <si>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</si>
  <si>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</si>
  <si>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</si>
  <si>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</si>
  <si>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</si>
  <si>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</si>
  <si>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</si>
  <si>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</si>
  <si>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</si>
  <si>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</si>
  <si>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</si>
  <si>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</si>
  <si>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</si>
  <si>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</si>
  <si>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</si>
  <si>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</si>
  <si>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</si>
  <si>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</si>
  <si>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</si>
  <si>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</si>
  <si>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</si>
  <si>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</si>
  <si>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</si>
  <si>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</si>
  <si>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</si>
  <si>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</si>
  <si>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</si>
  <si>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</si>
  <si>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</si>
  <si>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</si>
  <si>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</si>
  <si>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</si>
  <si>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</si>
  <si>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</si>
  <si>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</si>
  <si>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</si>
  <si>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</si>
  <si>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</si>
  <si>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</si>
  <si>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</si>
  <si>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</si>
  <si>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</si>
  <si>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</si>
  <si>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</si>
  <si>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</si>
  <si>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</si>
  <si>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</si>
  <si>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</si>
  <si>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</si>
  <si>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</si>
  <si>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</si>
  <si>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</si>
  <si>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</si>
  <si>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</si>
  <si>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</si>
  <si>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</si>
  <si>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</si>
  <si>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</si>
  <si>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</si>
  <si>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</si>
  <si>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</si>
  <si>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</si>
  <si>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</si>
  <si>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</si>
  <si>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</si>
  <si>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</si>
  <si>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</si>
  <si>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</si>
  <si>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</si>
  <si>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</si>
  <si>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</si>
  <si>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</si>
  <si>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</si>
  <si>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</si>
  <si>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</si>
  <si>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</si>
  <si>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</si>
  <si>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</si>
  <si>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</si>
  <si>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</si>
  <si>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</si>
  <si>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</si>
  <si>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</si>
  <si>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</si>
  <si>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</si>
  <si>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</si>
  <si>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</si>
  <si>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</si>
  <si>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</si>
  <si>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</si>
  <si>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</si>
  <si>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</si>
  <si>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</si>
  <si>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</si>
  <si>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</si>
  <si>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</si>
  <si>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</si>
  <si>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</si>
  <si>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</si>
  <si>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</si>
  <si>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</si>
  <si>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</si>
  <si>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</si>
  <si>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</si>
  <si>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</si>
  <si>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</si>
  <si>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</si>
  <si>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</si>
  <si>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</si>
  <si>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</si>
  <si>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</si>
  <si>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</si>
  <si>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</si>
  <si>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</si>
  <si>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</si>
  <si>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</si>
  <si>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</si>
  <si>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</si>
  <si>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</si>
  <si>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</si>
  <si>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</si>
  <si>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</si>
  <si>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</si>
  <si>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</si>
  <si>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</si>
  <si>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</si>
  <si>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</si>
  <si>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</si>
  <si>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</si>
  <si>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</si>
  <si>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</si>
  <si>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</si>
  <si>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</si>
  <si>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</si>
  <si>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</si>
  <si>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</si>
  <si>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</si>
  <si>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</si>
  <si>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</si>
  <si>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</si>
  <si>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</si>
  <si>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</si>
  <si>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</si>
  <si>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</si>
  <si>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</si>
  <si>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</si>
  <si>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</si>
  <si>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</si>
  <si>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</si>
  <si>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</si>
  <si>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</si>
  <si>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</si>
  <si>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</si>
  <si>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</si>
  <si>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</si>
  <si>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</si>
  <si>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</si>
  <si>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</si>
  <si>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</si>
  <si>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</si>
  <si>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</si>
  <si>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</si>
  <si>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</si>
  <si>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</si>
  <si>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</si>
  <si>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</si>
  <si>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</si>
  <si>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</si>
  <si>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</si>
  <si>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</si>
  <si>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</si>
  <si>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</si>
  <si>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</si>
  <si>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</si>
  <si>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</si>
  <si>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</si>
  <si>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</si>
  <si>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</si>
  <si>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</si>
  <si>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</si>
  <si>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</si>
  <si>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</si>
  <si>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</si>
  <si>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</si>
  <si>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</si>
  <si>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</si>
  <si>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</si>
  <si>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</si>
  <si>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</si>
  <si>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</si>
  <si>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</si>
  <si>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</si>
  <si>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</si>
  <si>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</si>
  <si>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</si>
  <si>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</si>
  <si>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</si>
  <si>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</si>
  <si>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</si>
  <si>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</si>
  <si>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</si>
  <si>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</si>
  <si>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</si>
  <si>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</si>
  <si>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</si>
  <si>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</si>
  <si>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</si>
  <si>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</si>
  <si>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</si>
  <si>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</si>
  <si>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</si>
  <si>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</si>
  <si>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</si>
  <si>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</si>
  <si>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</si>
  <si>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</si>
  <si>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</si>
  <si>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</si>
  <si>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</si>
  <si>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</si>
  <si>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</si>
  <si>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</si>
  <si>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</si>
  <si>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</si>
  <si>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</si>
  <si>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</si>
  <si>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</si>
  <si>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</si>
  <si>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</si>
  <si>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</si>
  <si>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</si>
  <si>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</si>
  <si>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</si>
  <si>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</si>
  <si>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</si>
  <si>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</si>
  <si>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</si>
  <si>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</si>
  <si>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</si>
  <si>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</si>
  <si>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</si>
  <si>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</si>
  <si>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</si>
  <si>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</si>
  <si>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</si>
  <si>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</si>
  <si>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</si>
  <si>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</si>
  <si>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</si>
  <si>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</si>
  <si>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</si>
  <si>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</si>
  <si>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</si>
  <si>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</si>
  <si>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</si>
  <si>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</si>
  <si>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</si>
  <si>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</si>
  <si>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</si>
  <si>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</si>
  <si>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</si>
  <si>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</si>
  <si>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</si>
  <si>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</si>
  <si>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</si>
  <si>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</si>
  <si>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</si>
  <si>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</si>
  <si>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</si>
  <si>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</si>
  <si>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</si>
  <si>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</si>
  <si>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</si>
  <si>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</si>
  <si>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</si>
  <si>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</si>
  <si>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</si>
  <si>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</si>
  <si>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</si>
  <si>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</si>
  <si>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</si>
  <si>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</si>
  <si>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</si>
  <si>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</si>
  <si>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</si>
  <si>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</si>
  <si>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</si>
  <si>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</si>
  <si>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</si>
  <si>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</si>
  <si>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</si>
  <si>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</si>
  <si>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</si>
  <si>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</si>
  <si>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</si>
  <si>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</si>
  <si>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</si>
  <si>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</si>
  <si>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</si>
  <si>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</si>
  <si>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</si>
  <si>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</si>
  <si>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</si>
  <si>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</si>
  <si>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</si>
  <si>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</si>
  <si>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</si>
  <si>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</si>
  <si>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</si>
  <si>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</si>
  <si>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</si>
  <si>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</si>
  <si>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</si>
  <si>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</si>
  <si>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</si>
  <si>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</si>
  <si>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</si>
  <si>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</si>
  <si>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</si>
  <si>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</si>
  <si>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</si>
  <si>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</si>
  <si>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</si>
  <si>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</si>
  <si>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</si>
  <si>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</si>
  <si>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</si>
  <si>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</si>
  <si>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</si>
  <si>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</si>
  <si>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</si>
  <si>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</si>
  <si>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</si>
  <si>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</si>
  <si>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</si>
  <si>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</si>
  <si>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</si>
  <si>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</si>
  <si>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</si>
  <si>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</si>
  <si>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</si>
  <si>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</si>
  <si>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</si>
  <si>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</si>
  <si>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</si>
  <si>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</si>
  <si>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</si>
  <si>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</si>
  <si>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</si>
  <si>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</si>
  <si>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</si>
  <si>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</si>
  <si>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</si>
  <si>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</si>
  <si>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</si>
  <si>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</si>
  <si>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</si>
  <si>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</si>
  <si>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</si>
  <si>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</si>
  <si>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</si>
  <si>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</si>
  <si>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</si>
  <si>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</si>
  <si>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</si>
  <si>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</si>
  <si>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</si>
  <si>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</si>
  <si>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</si>
  <si>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</si>
  <si>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</si>
  <si>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</si>
  <si>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</si>
  <si>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</si>
  <si>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</si>
  <si>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</si>
  <si>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</si>
  <si>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</si>
  <si>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</si>
  <si>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</si>
  <si>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</si>
  <si>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</si>
  <si>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</si>
  <si>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</si>
  <si>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</si>
  <si>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</si>
  <si>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</si>
  <si>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</si>
  <si>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</si>
  <si>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</si>
  <si>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</si>
  <si>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</si>
  <si>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</si>
  <si>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</si>
  <si>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</si>
  <si>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</si>
  <si>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</si>
  <si>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</si>
  <si>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</si>
  <si>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</si>
  <si>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</si>
  <si>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</si>
  <si>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</si>
  <si>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</si>
  <si>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</si>
  <si>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</si>
  <si>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</si>
  <si>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</si>
  <si>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</si>
  <si>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</si>
  <si>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</si>
  <si>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</si>
  <si>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</si>
  <si>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</si>
  <si>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</si>
  <si>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</si>
  <si>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</si>
  <si>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</si>
  <si>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</si>
  <si>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</si>
  <si>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</si>
  <si>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</si>
  <si>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</si>
  <si>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</si>
  <si>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</si>
  <si>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</si>
  <si>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</si>
  <si>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</si>
  <si>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</si>
  <si>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</si>
  <si>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</si>
  <si>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</si>
  <si>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</si>
  <si>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</si>
  <si>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</si>
  <si>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</si>
  <si>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</si>
  <si>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</si>
  <si>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</si>
  <si>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</si>
  <si>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</si>
  <si>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</si>
  <si>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</si>
  <si>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</si>
  <si>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</si>
  <si>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</si>
  <si>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</si>
  <si>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</si>
  <si>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</si>
  <si>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</si>
  <si>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</si>
  <si>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</si>
  <si>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</si>
  <si>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</si>
  <si>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</si>
  <si>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</si>
  <si>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</si>
  <si>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</si>
  <si>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</si>
  <si>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</si>
  <si>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</si>
  <si>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</si>
  <si>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</si>
  <si>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</si>
  <si>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</si>
  <si>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</si>
  <si>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</si>
  <si>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</si>
  <si>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</si>
  <si>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</si>
  <si>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</si>
  <si>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</si>
  <si>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</si>
  <si>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</si>
  <si>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</si>
  <si>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</si>
  <si>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</si>
  <si>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</si>
  <si>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</si>
  <si>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</si>
  <si>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</si>
  <si>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</si>
  <si>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</si>
  <si>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</si>
  <si>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</si>
  <si>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</si>
  <si>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</si>
  <si>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</si>
  <si>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</si>
  <si>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</si>
  <si>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</si>
  <si>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</si>
  <si>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</si>
  <si>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</si>
  <si>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</si>
  <si>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</si>
  <si>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</si>
  <si>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</si>
  <si>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</si>
  <si>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</si>
  <si>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</si>
  <si>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</si>
  <si>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</si>
  <si>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</si>
  <si>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</si>
  <si>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</si>
  <si>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</si>
  <si>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</si>
  <si>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</si>
  <si>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</si>
  <si>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</si>
  <si>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</si>
  <si>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</si>
  <si>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</si>
  <si>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</si>
  <si>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</si>
  <si>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</si>
  <si>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</si>
  <si>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</si>
  <si>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</si>
  <si>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</si>
  <si>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</si>
  <si>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</si>
  <si>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</si>
  <si>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</si>
  <si>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</si>
  <si>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</si>
  <si>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</si>
  <si>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</si>
  <si>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</si>
  <si>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</si>
  <si>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</si>
  <si>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</si>
  <si>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</si>
  <si>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</si>
  <si>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</si>
  <si>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</si>
  <si>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</si>
  <si>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</si>
  <si>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</si>
  <si>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</si>
  <si>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</si>
  <si>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</si>
  <si>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</si>
  <si>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</si>
  <si>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</si>
  <si>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</si>
  <si>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</si>
  <si>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</si>
  <si>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</si>
  <si>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</si>
  <si>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</si>
  <si>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</si>
  <si>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</si>
  <si>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</si>
  <si>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</si>
  <si>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</si>
  <si>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</si>
  <si>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</si>
  <si>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</si>
  <si>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</si>
  <si>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</si>
  <si>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</si>
  <si>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</si>
  <si>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</si>
  <si>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</si>
  <si>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</si>
  <si>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</si>
  <si>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</si>
  <si>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</si>
  <si>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</si>
  <si>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</si>
  <si>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</si>
  <si>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</si>
  <si>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</si>
  <si>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</si>
  <si>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</si>
  <si>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</si>
  <si>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</si>
  <si>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</si>
  <si>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</si>
  <si>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</si>
  <si>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</si>
  <si>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</si>
  <si>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</si>
  <si>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</si>
  <si>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</si>
  <si>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</si>
  <si>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</si>
  <si>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</si>
  <si>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</si>
  <si>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</si>
  <si>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</si>
  <si>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</si>
  <si>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</si>
  <si>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</si>
  <si>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</si>
  <si>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</si>
  <si>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</si>
  <si>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</si>
  <si>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</si>
  <si>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</si>
  <si>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</si>
  <si>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</si>
  <si>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</si>
  <si>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</si>
  <si>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</si>
  <si>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</si>
  <si>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</si>
  <si>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</si>
  <si>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</si>
  <si>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</si>
  <si>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</si>
  <si>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</si>
  <si>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</si>
  <si>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</si>
  <si>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</si>
  <si>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</si>
  <si>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</si>
  <si>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</si>
  <si>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</si>
  <si>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</si>
  <si>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</si>
  <si>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</si>
  <si>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</si>
  <si>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</si>
  <si>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</si>
  <si>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</si>
  <si>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</si>
  <si>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</si>
  <si>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</si>
  <si>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</si>
  <si>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</si>
  <si>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</si>
  <si>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</si>
  <si>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</si>
  <si>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</si>
  <si>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</si>
  <si>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</si>
  <si>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</si>
  <si>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</si>
  <si>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</si>
  <si>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</si>
  <si>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</si>
  <si>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</si>
  <si>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</si>
  <si>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</si>
  <si>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</si>
  <si>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</si>
  <si>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</si>
  <si>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</si>
  <si>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</si>
  <si>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</si>
  <si>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</si>
  <si>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</si>
  <si>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</si>
  <si>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</si>
  <si>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</si>
  <si>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</si>
  <si>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</si>
  <si>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</si>
  <si>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</si>
  <si>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</si>
  <si>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</si>
  <si>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</si>
  <si>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</si>
  <si>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</si>
  <si>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</si>
  <si>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</si>
  <si>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</si>
  <si>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</si>
  <si>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</si>
  <si>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</si>
  <si>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</si>
  <si>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</si>
  <si>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</si>
  <si>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</si>
  <si>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</si>
  <si>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</si>
  <si>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</si>
  <si>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</si>
  <si>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</si>
  <si>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</si>
  <si>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</si>
  <si>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</si>
  <si>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</si>
  <si>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</si>
  <si>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</si>
  <si>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</si>
  <si>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</si>
  <si>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</si>
  <si>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</si>
  <si>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</si>
  <si>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</si>
  <si>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</si>
  <si>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</si>
  <si>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</si>
  <si>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</si>
  <si>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</si>
  <si>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</si>
  <si>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</si>
  <si>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</si>
  <si>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</si>
  <si>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</si>
  <si>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</si>
  <si>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</si>
  <si>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</si>
  <si>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</si>
  <si>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</si>
  <si>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</si>
  <si>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</si>
  <si>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</si>
  <si>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</si>
  <si>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</si>
  <si>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</si>
  <si>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</si>
  <si>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</si>
  <si>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</si>
  <si>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</si>
  <si>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</si>
  <si>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</si>
  <si>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</si>
  <si>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</si>
  <si>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</si>
  <si>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</si>
  <si>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</si>
  <si>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</si>
  <si>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</si>
  <si>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</si>
  <si>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</si>
  <si>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</si>
  <si>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</si>
  <si>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</si>
  <si>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</si>
  <si>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</si>
  <si>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</si>
  <si>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</si>
  <si>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</si>
  <si>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</si>
  <si>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</si>
  <si>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</si>
  <si>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</si>
  <si>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</si>
  <si>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</si>
  <si>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</si>
  <si>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</si>
  <si>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</si>
  <si>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</si>
  <si>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</si>
  <si>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</si>
  <si>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</si>
  <si>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</si>
  <si>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</si>
  <si>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</si>
  <si>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</si>
  <si>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</si>
  <si>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</si>
  <si>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</si>
  <si>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</si>
  <si>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</si>
  <si>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</si>
  <si>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</si>
  <si>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</si>
  <si>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</si>
  <si>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</si>
  <si>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</si>
  <si>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</si>
  <si>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</si>
  <si>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</si>
  <si>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</si>
  <si>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</si>
  <si>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</si>
  <si>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</si>
  <si>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</si>
  <si>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</si>
  <si>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</si>
  <si>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</si>
  <si>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</si>
  <si>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</si>
  <si>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</si>
  <si>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</si>
  <si>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</si>
  <si>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</si>
  <si>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</si>
  <si>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</si>
  <si>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</si>
  <si>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</si>
  <si>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</si>
  <si>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</si>
  <si>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</si>
  <si>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</si>
  <si>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</si>
  <si>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</si>
  <si>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</si>
  <si>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</si>
  <si>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</si>
  <si>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</si>
  <si>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</si>
  <si>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</si>
  <si>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</si>
  <si>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</si>
  <si>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</si>
  <si>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</si>
  <si>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</si>
  <si>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</si>
  <si>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</si>
  <si>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</si>
  <si>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</si>
  <si>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</si>
  <si>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</si>
  <si>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</si>
  <si>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</si>
  <si>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</si>
  <si>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</si>
  <si>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</si>
  <si>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</si>
  <si>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</si>
  <si>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</si>
  <si>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</si>
  <si>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</si>
  <si>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</si>
  <si>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</si>
  <si>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</si>
  <si>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</si>
  <si>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</si>
  <si>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</si>
  <si>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</si>
  <si>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</si>
  <si>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</si>
  <si>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</si>
  <si>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</si>
  <si>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</si>
  <si>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</si>
  <si>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</si>
  <si>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</si>
  <si>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</si>
  <si>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</si>
  <si>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</si>
  <si>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</si>
  <si>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</si>
  <si>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</si>
  <si>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</si>
  <si>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</si>
  <si>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</si>
  <si>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</si>
  <si>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</si>
  <si>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</si>
  <si>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</si>
  <si>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</si>
  <si>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</si>
  <si>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</si>
  <si>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</si>
  <si>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</si>
  <si>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</si>
  <si>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</si>
  <si>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</si>
  <si>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</si>
  <si>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</si>
  <si>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</si>
  <si>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</si>
  <si>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</si>
  <si>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</si>
  <si>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</si>
  <si>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</si>
  <si>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</si>
  <si>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</si>
  <si>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</si>
  <si>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</si>
  <si>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</si>
  <si>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</si>
  <si>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</si>
  <si>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</si>
  <si>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</si>
  <si>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</si>
  <si>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</si>
  <si>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</si>
  <si>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</si>
  <si>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</si>
  <si>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</si>
  <si>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</si>
  <si>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</si>
  <si>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</si>
  <si>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</si>
  <si>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</si>
  <si>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</si>
  <si>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</si>
  <si>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</si>
  <si>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</si>
  <si>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</si>
  <si>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</si>
  <si>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</si>
  <si>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</si>
  <si>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</si>
  <si>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</si>
  <si>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</si>
  <si>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</si>
  <si>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</si>
  <si>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</si>
  <si>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</si>
  <si>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</si>
  <si>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</si>
  <si>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</si>
  <si>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</si>
  <si>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</si>
  <si>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</si>
  <si>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</si>
  <si>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</si>
  <si>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</si>
  <si>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</si>
  <si>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</si>
  <si>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</si>
  <si>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</si>
  <si>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</si>
  <si>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</si>
  <si>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</si>
  <si>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</si>
  <si>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</si>
  <si>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</si>
  <si>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</si>
  <si>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</si>
  <si>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</si>
  <si>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</si>
  <si>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</si>
  <si>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</si>
  <si>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</si>
  <si>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</si>
  <si>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</si>
  <si>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</si>
  <si>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</si>
  <si>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</si>
  <si>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</si>
  <si>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</si>
  <si>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</si>
  <si>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</si>
  <si>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</si>
  <si>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</si>
  <si>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</si>
  <si>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</si>
  <si>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</si>
  <si>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</si>
  <si>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</si>
  <si>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</si>
  <si>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</si>
  <si>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</si>
  <si>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</si>
  <si>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</si>
  <si>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</si>
  <si>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</si>
  <si>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</si>
  <si>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</si>
  <si>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</si>
  <si>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</si>
  <si>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</si>
  <si>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</si>
  <si>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</si>
  <si>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</si>
  <si>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</si>
  <si>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</si>
  <si>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</si>
  <si>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</si>
  <si>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</si>
  <si>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</si>
  <si>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</si>
  <si>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</si>
  <si>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</si>
  <si>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</si>
  <si>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</si>
  <si>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</si>
  <si>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</si>
  <si>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</si>
  <si>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</si>
  <si>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</si>
  <si>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</si>
  <si>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</si>
  <si>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</si>
  <si>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</si>
  <si>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</si>
  <si>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</si>
  <si>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</si>
  <si>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</si>
  <si>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</si>
  <si>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</si>
  <si>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</si>
  <si>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</si>
  <si>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</si>
  <si>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</si>
  <si>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</si>
  <si>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</si>
  <si>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</si>
  <si>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</si>
  <si>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</si>
  <si>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</si>
  <si>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</si>
  <si>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</si>
  <si>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</si>
  <si>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</si>
  <si>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</si>
  <si>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</si>
  <si>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</si>
  <si>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</si>
  <si>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</si>
  <si>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</si>
  <si>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</si>
  <si>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</si>
  <si>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</si>
  <si>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</si>
  <si>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</si>
  <si>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</si>
  <si>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</si>
  <si>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</si>
  <si>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</si>
  <si>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</si>
  <si>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</si>
  <si>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</si>
  <si>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</si>
  <si>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</si>
  <si>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</si>
  <si>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</si>
  <si>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</si>
  <si>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</si>
  <si>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</si>
  <si>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</si>
  <si>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</si>
  <si>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</si>
  <si>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</si>
  <si>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</si>
  <si>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</si>
  <si>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</si>
  <si>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</si>
  <si>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</si>
  <si>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</si>
  <si>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</si>
  <si>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</si>
  <si>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</si>
  <si>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</si>
  <si>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</si>
  <si>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</si>
  <si>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</si>
  <si>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</si>
  <si>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</si>
  <si>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</si>
  <si>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</si>
  <si>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</si>
  <si>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</si>
  <si>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</si>
  <si>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</si>
  <si>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</si>
  <si>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</si>
  <si>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</si>
  <si>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</si>
  <si>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</si>
  <si>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</si>
  <si>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</si>
  <si>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</si>
  <si>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</si>
  <si>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</si>
  <si>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</si>
  <si>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</si>
  <si>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</si>
  <si>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</si>
  <si>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</si>
  <si>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</si>
  <si>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</si>
  <si>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</si>
  <si>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</si>
  <si>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</si>
  <si>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</si>
  <si>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</si>
  <si>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</si>
  <si>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</si>
  <si>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</si>
  <si>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</si>
  <si>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</si>
  <si>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</si>
  <si>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</si>
  <si>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</si>
  <si>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</si>
  <si>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</si>
  <si>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</si>
  <si>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</si>
  <si>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</si>
  <si>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</si>
  <si>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</si>
  <si>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</si>
  <si>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</si>
  <si>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</si>
  <si>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</si>
  <si>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</si>
  <si>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</si>
  <si>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</si>
  <si>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</si>
  <si>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</si>
  <si>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</si>
  <si>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</si>
  <si>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</si>
  <si>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</si>
  <si>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</si>
  <si>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</si>
  <si>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</si>
  <si>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</si>
  <si>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</si>
  <si>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</si>
  <si>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</si>
  <si>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</si>
  <si>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</si>
  <si>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</si>
  <si>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</si>
  <si>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</si>
  <si>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</si>
  <si>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</si>
  <si>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</si>
  <si>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</si>
  <si>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</si>
  <si>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</si>
  <si>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</si>
  <si>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</si>
  <si>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</si>
  <si>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</si>
  <si>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</si>
  <si>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</si>
  <si>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</si>
  <si>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</si>
  <si>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</si>
  <si>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</si>
  <si>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</si>
  <si>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</si>
  <si>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</si>
  <si>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</si>
  <si>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</si>
  <si>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</si>
  <si>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</si>
  <si>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</si>
  <si>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</si>
  <si>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</si>
  <si>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</si>
  <si>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</si>
  <si>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</si>
  <si>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</si>
  <si>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</si>
  <si>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</si>
  <si>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</si>
  <si>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</si>
  <si>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</si>
  <si>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</si>
  <si>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</si>
  <si>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</si>
  <si>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</si>
  <si>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</si>
  <si>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</si>
  <si>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</si>
  <si>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</si>
  <si>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</si>
  <si>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</si>
  <si>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</si>
  <si>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</si>
  <si>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</si>
  <si>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</si>
  <si>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</si>
  <si>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</si>
  <si>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</si>
  <si>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</si>
  <si>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</si>
  <si>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</si>
  <si>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</si>
  <si>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</si>
  <si>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</si>
  <si>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</si>
  <si>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</si>
  <si>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</si>
  <si>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</si>
  <si>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</si>
  <si>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</si>
  <si>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</si>
  <si>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</si>
  <si>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</si>
  <si>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</si>
  <si>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</si>
  <si>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</si>
  <si>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</si>
  <si>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</si>
  <si>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</si>
  <si>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</si>
  <si>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</si>
  <si>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</si>
  <si>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</si>
  <si>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</si>
  <si>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</si>
  <si>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</si>
  <si>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</si>
  <si>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</si>
  <si>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</si>
  <si>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</si>
  <si>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</si>
  <si>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</si>
  <si>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</si>
  <si>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</si>
  <si>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</si>
  <si>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</si>
  <si>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</si>
  <si>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</si>
  <si>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</si>
  <si>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</si>
  <si>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</si>
  <si>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</si>
  <si>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</si>
  <si>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</si>
  <si>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</si>
  <si>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</si>
  <si>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</si>
  <si>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</si>
  <si>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</si>
  <si>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</si>
  <si>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</si>
  <si>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</si>
  <si>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</si>
  <si>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</si>
  <si>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</si>
  <si>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</si>
  <si>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</si>
  <si>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</si>
  <si>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</si>
  <si>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</si>
  <si>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</si>
  <si>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</si>
  <si>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</si>
  <si>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</si>
  <si>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</si>
  <si>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</si>
  <si>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</si>
  <si>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</si>
  <si>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</si>
  <si>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</si>
  <si>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</si>
  <si>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</si>
  <si>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</si>
  <si>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</si>
  <si>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</si>
  <si>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</si>
  <si>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</si>
  <si>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</si>
  <si>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</si>
  <si>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</si>
  <si>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</si>
  <si>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</si>
  <si>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</si>
  <si>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</si>
  <si>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</si>
  <si>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</si>
  <si>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</si>
  <si>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</si>
  <si>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</si>
  <si>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</si>
  <si>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</si>
  <si>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</si>
  <si>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</si>
  <si>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</si>
  <si>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</si>
  <si>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</si>
  <si>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</si>
  <si>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</si>
  <si>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</si>
  <si>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</si>
  <si>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</si>
  <si>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</si>
  <si>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</si>
  <si>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</si>
  <si>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</si>
  <si>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</si>
  <si>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</si>
  <si>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</si>
  <si>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</si>
  <si>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</si>
  <si>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</si>
  <si>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</si>
  <si>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</si>
  <si>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</si>
  <si>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</si>
  <si>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</si>
  <si>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</si>
  <si>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</si>
  <si>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</si>
  <si>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</si>
  <si>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</si>
  <si>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</si>
  <si>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</si>
  <si>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</si>
  <si>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</si>
  <si>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</si>
  <si>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</si>
  <si>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</si>
  <si>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</si>
  <si>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</si>
  <si>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</si>
  <si>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</si>
  <si>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</si>
  <si>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</si>
  <si>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</si>
  <si>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</si>
  <si>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</si>
  <si>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</si>
  <si>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</si>
  <si>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</si>
  <si>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</si>
  <si>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</si>
  <si>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</si>
  <si>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</si>
  <si>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</si>
  <si>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</si>
  <si>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</si>
  <si>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</si>
  <si>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</si>
  <si>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</si>
  <si>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</si>
  <si>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</si>
  <si>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</si>
  <si>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</si>
  <si>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</si>
  <si>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</si>
  <si>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</si>
  <si>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</si>
  <si>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</si>
  <si>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</si>
  <si>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</si>
  <si>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</si>
  <si>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</si>
  <si>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</si>
  <si>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</si>
  <si>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</si>
  <si>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</si>
  <si>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</si>
  <si>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</si>
  <si>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</si>
  <si>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</si>
  <si>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</si>
  <si>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</si>
  <si>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</si>
  <si>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</si>
  <si>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</si>
  <si>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</si>
  <si>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</si>
  <si>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</si>
  <si>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</si>
  <si>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</si>
  <si>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</si>
  <si>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</si>
  <si>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</si>
  <si>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</si>
  <si>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</si>
  <si>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</si>
  <si>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</si>
  <si>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</si>
  <si>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</si>
  <si>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</si>
  <si>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</si>
  <si>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</si>
  <si>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</si>
  <si>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</si>
  <si>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</si>
  <si>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</si>
  <si>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</si>
  <si>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</si>
  <si>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</si>
  <si>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</si>
  <si>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</si>
  <si>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</si>
  <si>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</si>
  <si>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</si>
  <si>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</si>
  <si>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</si>
  <si>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</si>
  <si>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</si>
  <si>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</si>
  <si>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</si>
  <si>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</si>
  <si>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</si>
  <si>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</si>
  <si>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</si>
  <si>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</si>
  <si>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</si>
  <si>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</si>
  <si>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</si>
  <si>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</si>
  <si>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</si>
  <si>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</si>
  <si>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</si>
  <si>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</si>
  <si>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</si>
  <si>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</si>
  <si>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</si>
  <si>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</si>
  <si>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</si>
  <si>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</si>
  <si>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</si>
  <si>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</si>
  <si>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</si>
  <si>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</si>
  <si>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</si>
  <si>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</si>
  <si>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</si>
  <si>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</si>
  <si>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</si>
  <si>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</si>
  <si>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</si>
  <si>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</si>
  <si>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</si>
  <si>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</si>
  <si>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</si>
  <si>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</si>
  <si>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</si>
  <si>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</si>
  <si>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</si>
  <si>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</si>
  <si>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</si>
  <si>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</si>
  <si>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</si>
  <si>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</si>
  <si>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</si>
  <si>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</si>
  <si>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</si>
  <si>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</si>
  <si>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</si>
  <si>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</si>
  <si>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</si>
  <si>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</si>
  <si>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</si>
  <si>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</si>
  <si>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</si>
  <si>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</si>
  <si>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</si>
  <si>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</si>
  <si>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</si>
  <si>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</si>
  <si>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</si>
  <si>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</si>
  <si>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</si>
  <si>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</si>
  <si>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</si>
  <si>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</si>
  <si>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</si>
  <si>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</si>
  <si>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</si>
  <si>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</si>
  <si>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</si>
  <si>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</si>
  <si>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</si>
  <si>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</si>
  <si>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</si>
  <si>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</si>
  <si>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</si>
  <si>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</si>
  <si>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</si>
  <si>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</si>
  <si>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</si>
  <si>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</si>
  <si>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</si>
  <si>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</si>
  <si>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</si>
  <si>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</si>
  <si>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</si>
  <si>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</si>
  <si>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</si>
  <si>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</si>
  <si>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</si>
  <si>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</si>
  <si>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</si>
  <si>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</si>
  <si>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</si>
  <si>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</si>
  <si>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</si>
  <si>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</si>
  <si>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</si>
  <si>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</si>
  <si>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</si>
  <si>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</si>
  <si>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</si>
  <si>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</si>
  <si>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</si>
  <si>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</si>
  <si>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</si>
  <si>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</si>
  <si>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</si>
  <si>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</si>
  <si>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</si>
  <si>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</si>
  <si>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</si>
  <si>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</si>
  <si>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</si>
  <si>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</si>
  <si>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</si>
  <si>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</si>
  <si>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</si>
  <si>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</si>
  <si>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</si>
  <si>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</si>
  <si>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</si>
  <si>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</si>
  <si>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</si>
  <si>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</si>
  <si>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</si>
  <si>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</si>
  <si>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</si>
  <si>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</si>
  <si>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</si>
  <si>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</si>
  <si>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</si>
  <si>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</si>
  <si>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</si>
  <si>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</si>
  <si>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</si>
  <si>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</si>
  <si>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</si>
  <si>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</si>
  <si>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</si>
  <si>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</si>
  <si>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</si>
  <si>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</si>
  <si>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</si>
  <si>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</si>
  <si>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</si>
  <si>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</si>
  <si>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</si>
  <si>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</si>
  <si>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</si>
  <si>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</si>
  <si>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</si>
  <si>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</si>
  <si>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</si>
  <si>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</si>
  <si>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</si>
  <si>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</si>
  <si>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</si>
  <si>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</si>
  <si>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</si>
  <si>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</si>
  <si>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</si>
  <si>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</si>
  <si>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</si>
  <si>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</si>
  <si>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</si>
  <si>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</si>
  <si>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</si>
  <si>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</si>
  <si>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</si>
  <si>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</si>
  <si>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</si>
  <si>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</si>
  <si>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</si>
  <si>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</si>
  <si>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</si>
  <si>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</si>
  <si>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</si>
  <si>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</si>
  <si>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</si>
  <si>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</si>
  <si>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</si>
  <si>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</si>
  <si>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</si>
  <si>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</si>
  <si>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</si>
  <si>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</si>
  <si>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</si>
  <si>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</si>
  <si>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</si>
  <si>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</si>
  <si>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</si>
  <si>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</si>
  <si>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</si>
  <si>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</si>
  <si>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</si>
  <si>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</si>
  <si>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</si>
  <si>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</si>
  <si>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</si>
  <si>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</si>
  <si>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</si>
  <si>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</si>
  <si>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</si>
  <si>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</si>
  <si>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</si>
  <si>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</si>
  <si>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</si>
  <si>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</si>
  <si>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</si>
  <si>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</si>
  <si>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</si>
  <si>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</si>
  <si>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</si>
  <si>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</si>
  <si>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</si>
  <si>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</si>
  <si>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</si>
  <si>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</si>
  <si>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</si>
  <si>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</si>
  <si>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</si>
  <si>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</si>
  <si>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</si>
  <si>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</si>
  <si>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</si>
  <si>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</si>
  <si>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</si>
  <si>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</si>
  <si>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</si>
  <si>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</si>
  <si>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</si>
  <si>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</si>
  <si>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</si>
  <si>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</si>
  <si>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</si>
  <si>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</si>
  <si>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</si>
  <si>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</si>
  <si>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</si>
  <si>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</si>
  <si>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</si>
  <si>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</si>
  <si>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</si>
  <si>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</si>
  <si>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</si>
  <si>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</si>
  <si>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</si>
  <si>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</si>
  <si>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</si>
  <si>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</si>
  <si>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</si>
  <si>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</si>
  <si>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</si>
  <si>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</si>
  <si>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</si>
  <si>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</si>
  <si>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</si>
  <si>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</si>
  <si>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</si>
  <si>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</si>
  <si>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</si>
  <si>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</si>
  <si>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</si>
  <si>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</si>
  <si>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</si>
  <si>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</si>
  <si>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</si>
  <si>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</si>
  <si>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</si>
  <si>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</si>
  <si>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</si>
  <si>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</si>
  <si>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</si>
  <si>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</si>
  <si>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</si>
  <si>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</si>
  <si>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</si>
  <si>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</si>
  <si>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</si>
  <si>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</si>
  <si>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</si>
  <si>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</si>
  <si>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</si>
  <si>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</si>
  <si>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</si>
  <si>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</si>
  <si>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</si>
  <si>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</si>
  <si>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</si>
  <si>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</si>
  <si>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</si>
  <si>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</si>
  <si>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</si>
  <si>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</si>
  <si>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</si>
  <si>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</si>
  <si>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</si>
  <si>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</si>
  <si>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</si>
  <si>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</si>
  <si>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</si>
  <si>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</si>
  <si>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</si>
  <si>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</si>
  <si>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</si>
  <si>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</si>
  <si>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</si>
  <si>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</si>
  <si>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</si>
  <si>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</si>
  <si>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</si>
  <si>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</si>
  <si>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</si>
  <si>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</si>
  <si>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</si>
  <si>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</si>
  <si>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</si>
  <si>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</si>
  <si>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</si>
  <si>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</si>
  <si>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</si>
  <si>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</si>
  <si>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</si>
  <si>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</si>
  <si>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</si>
  <si>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</si>
  <si>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</si>
  <si>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</si>
  <si>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</si>
  <si>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</si>
  <si>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</si>
  <si>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</si>
  <si>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</si>
  <si>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</si>
  <si>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</si>
  <si>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</si>
  <si>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</si>
  <si>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</si>
  <si>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</si>
  <si>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</si>
  <si>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</si>
  <si>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</si>
  <si>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</si>
  <si>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</si>
  <si>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</si>
  <si>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</si>
  <si>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</si>
  <si>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</si>
  <si>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</si>
  <si>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</si>
  <si>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</si>
  <si>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</si>
  <si>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</si>
  <si>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</si>
  <si>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</si>
  <si>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</si>
  <si>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</si>
  <si>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</si>
  <si>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</si>
  <si>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</si>
  <si>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</si>
  <si>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</si>
  <si>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</si>
  <si>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</si>
  <si>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</si>
  <si>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</si>
  <si>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</si>
  <si>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</si>
  <si>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</si>
  <si>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</si>
  <si>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</si>
  <si>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</si>
  <si>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</si>
  <si>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</si>
  <si>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</si>
  <si>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</si>
  <si>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</si>
  <si>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</si>
  <si>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</si>
  <si>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</si>
  <si>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</si>
  <si>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</si>
  <si>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</si>
  <si>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</si>
  <si>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</si>
  <si>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</si>
  <si>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</si>
  <si>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</si>
  <si>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</si>
  <si>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</si>
  <si>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</si>
  <si>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</si>
  <si>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</si>
  <si>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</si>
  <si>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</si>
  <si>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</si>
  <si>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</si>
  <si>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</si>
  <si>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</si>
  <si>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</si>
  <si>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</si>
  <si>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</si>
  <si>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</si>
  <si>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</si>
  <si>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</si>
  <si>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</si>
  <si>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</si>
  <si>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</si>
  <si>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</si>
  <si>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</si>
  <si>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</si>
  <si>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</si>
  <si>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</si>
  <si>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</si>
  <si>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</si>
  <si>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</si>
  <si>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</si>
  <si>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</si>
  <si>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</si>
  <si>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</si>
  <si>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</si>
  <si>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</si>
  <si>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</si>
  <si>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</si>
  <si>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</si>
  <si>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</si>
  <si>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</si>
  <si>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</si>
  <si>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</si>
  <si>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</si>
  <si>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</si>
  <si>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</si>
  <si>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</si>
  <si>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</si>
  <si>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</si>
  <si>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</si>
  <si>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</si>
  <si>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</si>
  <si>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</si>
  <si>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</si>
  <si>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</si>
  <si>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</si>
  <si>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</si>
  <si>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</si>
  <si>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</si>
  <si>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</si>
  <si>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</si>
  <si>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</si>
  <si>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</si>
  <si>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</si>
  <si>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</si>
  <si>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</si>
  <si>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</si>
  <si>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</si>
  <si>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</si>
  <si>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</si>
  <si>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</si>
  <si>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</si>
  <si>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</si>
  <si>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</si>
  <si>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</si>
  <si>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</si>
  <si>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</si>
  <si>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</si>
  <si>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</si>
  <si>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</si>
  <si>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</si>
  <si>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</si>
  <si>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</si>
  <si>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</si>
  <si>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</si>
  <si>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</si>
  <si>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</si>
  <si>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</si>
  <si>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</si>
  <si>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</si>
  <si>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</si>
  <si>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</si>
  <si>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</si>
  <si>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</si>
  <si>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</si>
  <si>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</si>
  <si>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</si>
  <si>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</si>
  <si>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</si>
  <si>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</si>
  <si>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</si>
  <si>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</si>
  <si>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</si>
  <si>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</si>
  <si>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</si>
  <si>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</si>
  <si>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</si>
  <si>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</si>
  <si>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</si>
  <si>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</si>
  <si>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</si>
  <si>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</si>
  <si>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</si>
  <si>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</si>
  <si>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</si>
  <si>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</si>
  <si>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</si>
  <si>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</si>
  <si>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</si>
  <si>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</si>
  <si>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</si>
  <si>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</si>
  <si>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</si>
  <si>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</si>
  <si>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</si>
  <si>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</si>
  <si>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</si>
  <si>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</si>
  <si>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</si>
  <si>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</si>
  <si>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</si>
  <si>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</si>
  <si>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</si>
  <si>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</si>
  <si>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</si>
  <si>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</si>
  <si>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</si>
  <si>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</si>
  <si>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</si>
  <si>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</si>
  <si>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</si>
  <si>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</si>
  <si>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</si>
  <si>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</si>
  <si>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</si>
  <si>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</si>
  <si>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</si>
  <si>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</si>
  <si>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</si>
  <si>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</si>
  <si>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</si>
  <si>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</si>
  <si>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</si>
  <si>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</si>
  <si>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</si>
  <si>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</si>
  <si>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</si>
  <si>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</si>
  <si>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</si>
  <si>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</si>
  <si>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</si>
  <si>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</si>
  <si>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</si>
  <si>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</si>
  <si>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</si>
  <si>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</si>
  <si>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</si>
  <si>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</si>
  <si>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</si>
  <si>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</si>
  <si>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</si>
  <si>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</si>
  <si>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</si>
  <si>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</si>
  <si>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</si>
  <si>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</si>
  <si>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</si>
  <si>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</si>
  <si>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</si>
  <si>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</si>
  <si>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</si>
  <si>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</si>
  <si>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</si>
  <si>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</si>
  <si>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</si>
  <si>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</si>
  <si>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</si>
  <si>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</si>
  <si>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</si>
  <si>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</si>
  <si>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</si>
  <si>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</si>
  <si>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</si>
  <si>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</si>
  <si>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</si>
  <si>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</si>
  <si>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</si>
  <si>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</si>
  <si>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</si>
  <si>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</si>
  <si>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</si>
  <si>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</si>
  <si>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</si>
  <si>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</si>
  <si>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</si>
  <si>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</si>
  <si>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</si>
  <si>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</si>
  <si>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</si>
  <si>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</si>
  <si>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</si>
  <si>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</si>
  <si>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</si>
  <si>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</si>
  <si>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</si>
  <si>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</si>
  <si>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</si>
  <si>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</si>
  <si>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</si>
  <si>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</si>
  <si>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</si>
  <si>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</si>
  <si>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</si>
  <si>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</si>
  <si>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</si>
  <si>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</si>
  <si>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</si>
  <si>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</si>
  <si>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</si>
  <si>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</si>
  <si>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</si>
  <si>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</si>
  <si>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</si>
  <si>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</si>
  <si>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</si>
  <si>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</si>
  <si>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</si>
  <si>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</si>
  <si>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</si>
  <si>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</si>
  <si>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</si>
  <si>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</si>
  <si>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</si>
  <si>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</si>
  <si>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</si>
  <si>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</si>
  <si>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</si>
  <si>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</si>
  <si>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</si>
  <si>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</si>
  <si>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</si>
  <si>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</si>
  <si>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</si>
  <si>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</si>
  <si>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</si>
  <si>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</si>
  <si>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</si>
  <si>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</si>
  <si>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</si>
  <si>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</si>
  <si>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</si>
  <si>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</si>
  <si>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</si>
  <si>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</si>
  <si>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</si>
  <si>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</si>
  <si>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</si>
  <si>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</si>
  <si>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</si>
  <si>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</si>
  <si>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</si>
  <si>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</si>
  <si>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</si>
  <si>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</si>
  <si>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</si>
  <si>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</si>
  <si>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</si>
  <si>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</si>
  <si>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</si>
  <si>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</si>
  <si>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</si>
  <si>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</si>
  <si>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</si>
  <si>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</si>
  <si>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</si>
  <si>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</si>
  <si>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</si>
  <si>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</si>
  <si>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</si>
  <si>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</si>
  <si>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</si>
  <si>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</si>
  <si>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</si>
  <si>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</si>
  <si>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</si>
  <si>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</si>
  <si>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</si>
  <si>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</si>
  <si>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</si>
  <si>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</si>
  <si>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</si>
  <si>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</si>
  <si>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</si>
  <si>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</si>
  <si>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</si>
  <si>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</si>
  <si>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</si>
  <si>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</si>
  <si>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</si>
  <si>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</si>
  <si>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</si>
  <si>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</si>
  <si>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</si>
  <si>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</si>
  <si>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</si>
  <si>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</si>
  <si>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</si>
  <si>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</si>
  <si>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</si>
  <si>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</si>
  <si>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</si>
  <si>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</si>
  <si>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</si>
  <si>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</si>
  <si>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</si>
  <si>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</si>
  <si>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</si>
  <si>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</si>
  <si>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</si>
  <si>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</si>
  <si>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</si>
  <si>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</si>
  <si>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</si>
  <si>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</si>
  <si>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</si>
  <si>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</si>
  <si>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</si>
  <si>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</si>
  <si>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</si>
  <si>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</si>
  <si>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</si>
  <si>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</si>
  <si>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</si>
  <si>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</si>
  <si>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</si>
  <si>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</si>
  <si>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</si>
  <si>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</si>
  <si>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</si>
  <si>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</si>
  <si>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</si>
  <si>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</si>
  <si>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</si>
  <si>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</si>
  <si>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</si>
  <si>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</si>
  <si>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</si>
  <si>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</si>
  <si>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</si>
  <si>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</si>
  <si>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</si>
  <si>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</si>
  <si>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</si>
  <si>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</si>
  <si>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</si>
  <si>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</si>
  <si>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</si>
  <si>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</si>
  <si>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</si>
  <si>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</si>
  <si>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</si>
  <si>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</si>
  <si>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</si>
  <si>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</si>
  <si>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</si>
  <si>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</si>
  <si>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</si>
  <si>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</si>
  <si>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</si>
  <si>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</si>
  <si>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</si>
  <si>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</si>
  <si>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</si>
  <si>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</si>
  <si>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</si>
  <si>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</si>
  <si>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</si>
  <si>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</si>
  <si>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</si>
  <si>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</si>
  <si>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</si>
  <si>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</si>
  <si>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</si>
  <si>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</si>
  <si>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</si>
  <si>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</si>
  <si>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</si>
  <si>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</si>
  <si>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</si>
  <si>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</si>
  <si>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</si>
  <si>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</si>
  <si>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</si>
  <si>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</si>
  <si>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</si>
  <si>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</si>
  <si>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</si>
  <si>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</si>
  <si>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</si>
  <si>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</si>
  <si>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</si>
  <si>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</si>
  <si>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</si>
  <si>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</si>
  <si>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</si>
  <si>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</si>
  <si>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</si>
  <si>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</si>
  <si>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</si>
  <si>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</si>
  <si>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</si>
  <si>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</si>
  <si>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</si>
  <si>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</si>
  <si>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</si>
  <si>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</si>
  <si>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</si>
  <si>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</si>
  <si>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</si>
  <si>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</si>
  <si>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</si>
  <si>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</si>
  <si>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</si>
  <si>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</si>
  <si>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</si>
  <si>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</si>
  <si>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</si>
  <si>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</si>
  <si>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</si>
  <si>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</si>
  <si>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</si>
  <si>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</si>
  <si>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</si>
  <si>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</si>
  <si>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</si>
  <si>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</si>
  <si>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</si>
  <si>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</si>
  <si>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</si>
  <si>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</si>
  <si>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</si>
  <si>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</si>
  <si>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</si>
  <si>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</si>
  <si>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</si>
  <si>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</si>
  <si>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</si>
  <si>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</si>
  <si>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</si>
  <si>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</si>
  <si>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</si>
  <si>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</si>
  <si>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</si>
  <si>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</si>
  <si>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</si>
  <si>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</si>
  <si>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</si>
  <si>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</si>
  <si>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</si>
  <si>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</si>
  <si>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</si>
  <si>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</si>
  <si>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</si>
  <si>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</si>
  <si>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</si>
  <si>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</si>
  <si>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</si>
  <si>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</si>
  <si>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</si>
  <si>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</si>
  <si>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</si>
  <si>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</si>
  <si>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</si>
  <si>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</si>
  <si>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</si>
  <si>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</si>
  <si>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</si>
  <si>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</si>
  <si>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</si>
  <si>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</si>
  <si>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</si>
  <si>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</si>
  <si>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</si>
  <si>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</si>
  <si>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</si>
  <si>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</si>
  <si>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</si>
  <si>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</si>
  <si>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</si>
  <si>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</si>
  <si>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</si>
  <si>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</si>
  <si>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</si>
  <si>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</si>
  <si>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</si>
  <si>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</si>
  <si>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</si>
  <si>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</si>
  <si>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</si>
  <si>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</si>
  <si>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</si>
  <si>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</si>
  <si>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</si>
  <si>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</si>
  <si>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</si>
  <si>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</si>
  <si>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</si>
  <si>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</si>
  <si>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</si>
  <si>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</si>
  <si>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</si>
  <si>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</si>
  <si>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</si>
  <si>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</si>
  <si>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</si>
  <si>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</si>
  <si>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</si>
  <si>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</si>
  <si>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</si>
  <si>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</si>
  <si>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</si>
  <si>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</si>
  <si>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</si>
  <si>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</si>
  <si>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</si>
  <si>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</si>
  <si>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</si>
  <si>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</si>
  <si>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</si>
  <si>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</si>
  <si>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</si>
  <si>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</si>
  <si>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</si>
  <si>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</si>
  <si>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</si>
  <si>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</si>
  <si>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</si>
  <si>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</si>
  <si>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</si>
  <si>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</si>
  <si>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</si>
  <si>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</si>
  <si>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</si>
  <si>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</si>
  <si>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</si>
  <si>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</si>
  <si>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</si>
  <si>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</si>
  <si>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</si>
  <si>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</si>
  <si>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</si>
  <si>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</si>
  <si>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</si>
  <si>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</si>
  <si>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</si>
  <si>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</si>
  <si>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</si>
  <si>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</si>
  <si>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</si>
  <si>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</si>
  <si>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</si>
  <si>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</si>
  <si>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</si>
  <si>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</si>
  <si>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</si>
  <si>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</si>
  <si>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</si>
  <si>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</si>
  <si>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</si>
  <si>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</si>
  <si>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</si>
  <si>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</si>
  <si>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</si>
  <si>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</si>
  <si>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</si>
  <si>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</si>
  <si>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</si>
  <si>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</si>
  <si>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</si>
  <si>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</si>
  <si>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</si>
  <si>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</si>
  <si>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</si>
  <si>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</si>
  <si>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</si>
  <si>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</si>
  <si>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</si>
  <si>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</si>
  <si>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</si>
  <si>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</si>
  <si>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</si>
  <si>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</si>
  <si>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</si>
  <si>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</si>
  <si>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</si>
  <si>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</si>
  <si>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</si>
  <si>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</si>
  <si>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</si>
  <si>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</si>
  <si>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</si>
  <si>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</si>
  <si>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</si>
  <si>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</si>
  <si>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</si>
  <si>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</si>
  <si>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</si>
  <si>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</si>
  <si>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</si>
  <si>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</si>
  <si>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</si>
  <si>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</si>
  <si>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</si>
  <si>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</si>
  <si>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</si>
  <si>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</si>
  <si>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</si>
  <si>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</si>
  <si>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</si>
  <si>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</si>
  <si>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</si>
  <si>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</si>
  <si>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</si>
  <si>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</si>
  <si>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</si>
  <si>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</si>
  <si>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</si>
  <si>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</si>
  <si>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</si>
  <si>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</si>
  <si>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</si>
  <si>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</si>
  <si>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</si>
  <si>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</si>
  <si>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</si>
  <si>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</si>
  <si>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</si>
  <si>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</si>
  <si>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</si>
  <si>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</si>
  <si>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</si>
  <si>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</si>
  <si>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</si>
  <si>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</si>
  <si>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</si>
  <si>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</si>
  <si>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</si>
  <si>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</si>
  <si>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</si>
  <si>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</si>
  <si>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</si>
  <si>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</si>
  <si>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</si>
  <si>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</si>
  <si>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</si>
  <si>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</si>
  <si>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</si>
  <si>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</si>
  <si>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</si>
  <si>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</si>
  <si>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</si>
  <si>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</si>
  <si>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</si>
  <si>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</si>
  <si>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</si>
  <si>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</si>
  <si>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</si>
  <si>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</si>
  <si>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</si>
  <si>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</si>
  <si>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</si>
  <si>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</si>
  <si>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</si>
  <si>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</si>
  <si>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</si>
  <si>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</si>
  <si>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</si>
  <si>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</si>
  <si>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</si>
  <si>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</si>
  <si>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</si>
  <si>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</si>
  <si>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</si>
  <si>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</si>
  <si>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</si>
  <si>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</si>
  <si>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</si>
  <si>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</si>
  <si>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</si>
  <si>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</si>
  <si>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</si>
  <si>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</si>
  <si>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</si>
  <si>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</si>
  <si>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</si>
  <si>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</si>
  <si>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</si>
  <si>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</si>
  <si>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</si>
  <si>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</si>
  <si>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</si>
  <si>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</si>
  <si>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</si>
  <si>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</si>
  <si>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</si>
  <si>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</si>
  <si>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</si>
  <si>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</si>
  <si>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</si>
  <si>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</si>
  <si>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</si>
  <si>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</si>
  <si>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</si>
  <si>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</si>
  <si>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</si>
  <si>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</si>
  <si>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</si>
  <si>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</si>
  <si>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</si>
  <si>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</si>
  <si>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</si>
  <si>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</si>
  <si>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</si>
  <si>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</si>
  <si>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</si>
  <si>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</si>
  <si>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</si>
  <si>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</si>
  <si>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</si>
  <si>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</si>
  <si>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</si>
  <si>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</si>
  <si>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</si>
  <si>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</si>
  <si>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</si>
  <si>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</si>
  <si>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</si>
  <si>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</si>
  <si>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</si>
  <si>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</si>
  <si>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</si>
  <si>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</si>
  <si>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</si>
  <si>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</si>
  <si>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</si>
  <si>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</si>
  <si>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</si>
  <si>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</si>
  <si>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</si>
  <si>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</si>
  <si>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</si>
  <si>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</si>
  <si>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</si>
  <si>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</si>
  <si>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</si>
  <si>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</si>
  <si>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</si>
  <si>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</si>
  <si>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</si>
  <si>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</si>
  <si>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</si>
  <si>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</si>
  <si>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</si>
  <si>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</si>
  <si>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</si>
  <si>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</si>
  <si>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</si>
  <si>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</si>
  <si>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</si>
  <si>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</si>
  <si>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</si>
  <si>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</si>
  <si>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</si>
  <si>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</si>
  <si>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</si>
  <si>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</si>
  <si>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</si>
  <si>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</si>
  <si>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</si>
  <si>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</si>
  <si>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</si>
  <si>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</si>
  <si>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</si>
  <si>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</si>
  <si>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</si>
  <si>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</si>
  <si>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</si>
  <si>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</si>
  <si>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</si>
  <si>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</si>
  <si>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</si>
  <si>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</si>
  <si>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</si>
  <si>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</si>
  <si>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</si>
  <si>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</si>
  <si>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</si>
  <si>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</si>
  <si>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</si>
  <si>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</si>
  <si>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</si>
  <si>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</si>
  <si>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</si>
  <si>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</si>
  <si>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</si>
  <si>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</si>
  <si>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</si>
  <si>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</si>
  <si>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</si>
  <si>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</si>
  <si>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</si>
  <si>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</si>
  <si>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</si>
  <si>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</si>
  <si>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</si>
  <si>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</si>
  <si>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</si>
  <si>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</si>
  <si>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</si>
  <si>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</si>
  <si>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</si>
  <si>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</si>
  <si>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</si>
  <si>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</si>
  <si>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</si>
  <si>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</si>
  <si>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</si>
  <si>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</si>
  <si>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</si>
  <si>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</si>
  <si>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</si>
  <si>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</si>
  <si>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</si>
  <si>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</si>
  <si>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</si>
  <si>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</si>
  <si>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</si>
  <si>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</si>
  <si>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</si>
  <si>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</si>
  <si>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</si>
  <si>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</si>
  <si>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</si>
  <si>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</si>
  <si>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</si>
  <si>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</si>
  <si>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</si>
  <si>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</si>
  <si>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</si>
  <si>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</si>
  <si>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</si>
  <si>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</si>
  <si>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</si>
  <si>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</si>
  <si>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</si>
  <si>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</si>
  <si>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</si>
  <si>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</si>
  <si>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</si>
  <si>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</si>
  <si>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</si>
  <si>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</si>
  <si>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</si>
  <si>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</si>
  <si>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</si>
  <si>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</si>
  <si>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</si>
  <si>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</si>
  <si>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</si>
  <si>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</si>
  <si>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</si>
  <si>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</si>
  <si>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</si>
  <si>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</si>
  <si>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</si>
  <si>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</si>
  <si>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</si>
  <si>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</si>
  <si>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</si>
  <si>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</si>
  <si>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</si>
  <si>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</si>
  <si>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</si>
  <si>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</si>
  <si>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</si>
  <si>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</si>
  <si>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</si>
  <si>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</si>
  <si>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</si>
  <si>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</si>
  <si>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</si>
  <si>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</si>
  <si>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</si>
  <si>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</si>
  <si>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</si>
  <si>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</si>
  <si>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</si>
  <si>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</si>
  <si>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</si>
  <si>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</si>
  <si>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</si>
  <si>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</si>
  <si>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</si>
  <si>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</si>
  <si>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</si>
  <si>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</si>
  <si>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</si>
  <si>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</si>
  <si>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</si>
  <si>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</si>
  <si>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</si>
  <si>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</si>
  <si>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</si>
  <si>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</si>
  <si>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</si>
  <si>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</si>
  <si>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</si>
  <si>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</si>
  <si>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</si>
  <si>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</si>
  <si>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</si>
  <si>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</si>
  <si>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</si>
  <si>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</si>
  <si>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</si>
  <si>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</si>
  <si>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</si>
  <si>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</si>
  <si>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</si>
  <si>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</si>
  <si>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</si>
  <si>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</si>
  <si>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</si>
  <si>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</si>
  <si>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</si>
  <si>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</si>
  <si>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</si>
  <si>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</si>
  <si>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</si>
  <si>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</si>
  <si>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</si>
  <si>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</si>
  <si>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</si>
  <si>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</si>
  <si>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</si>
  <si>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</si>
  <si>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</si>
  <si>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</si>
  <si>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</si>
  <si>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</si>
  <si>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</si>
  <si>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</si>
  <si>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</si>
  <si>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</si>
  <si>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</si>
  <si>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</si>
  <si>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</si>
  <si>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</si>
  <si>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</si>
  <si>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</si>
  <si>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</si>
  <si>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</si>
  <si>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</si>
  <si>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</si>
  <si>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</si>
  <si>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</si>
  <si>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</si>
  <si>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</si>
  <si>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</si>
  <si>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</si>
  <si>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</si>
  <si>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</si>
  <si>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</si>
  <si>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</si>
  <si>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</si>
  <si>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</si>
  <si>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</si>
  <si>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</si>
  <si>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</si>
  <si>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</si>
  <si>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</si>
  <si>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</si>
  <si>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</si>
  <si>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</si>
  <si>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</si>
  <si>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</si>
  <si>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</si>
  <si>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</si>
  <si>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</si>
  <si>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</si>
  <si>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</si>
  <si>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</si>
  <si>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</si>
  <si>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</si>
  <si>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</si>
  <si>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</si>
  <si>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</si>
  <si>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</si>
  <si>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</si>
  <si>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</si>
  <si>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</si>
  <si>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</si>
  <si>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</si>
  <si>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</si>
  <si>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</si>
  <si>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</si>
  <si>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</si>
  <si>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</si>
  <si>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</si>
  <si>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</si>
  <si>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</si>
  <si>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</si>
  <si>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</si>
  <si>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</si>
  <si>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</si>
  <si>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</si>
  <si>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</si>
  <si>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</si>
  <si>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</si>
  <si>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</si>
  <si>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</si>
  <si>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</si>
  <si>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</si>
  <si>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</si>
  <si>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</si>
  <si>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</si>
  <si>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</si>
  <si>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</si>
  <si>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</si>
  <si>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</si>
  <si>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</si>
  <si>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</si>
  <si>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</si>
  <si>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</si>
  <si>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</si>
  <si>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</si>
  <si>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</si>
  <si>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</si>
  <si>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</si>
  <si>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</si>
  <si>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</si>
  <si>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</si>
  <si>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</si>
  <si>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</si>
  <si>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</si>
  <si>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</si>
  <si>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</si>
  <si>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</si>
  <si>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</si>
  <si>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</si>
  <si>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</si>
  <si>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</si>
  <si>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</si>
  <si>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</si>
  <si>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</si>
  <si>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</si>
  <si>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</si>
  <si>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</si>
  <si>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</si>
  <si>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</si>
  <si>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</si>
  <si>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</si>
  <si>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</si>
  <si>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</si>
  <si>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</si>
  <si>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</si>
  <si>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</si>
  <si>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</si>
  <si>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</si>
  <si>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</si>
  <si>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</si>
  <si>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</si>
  <si>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</si>
  <si>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</si>
  <si>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</si>
  <si>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</si>
  <si>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</si>
  <si>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</si>
  <si>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</si>
  <si>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</si>
  <si>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</si>
  <si>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</si>
  <si>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</si>
  <si>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</si>
  <si>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</si>
  <si>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</si>
  <si>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</si>
  <si>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</si>
  <si>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</si>
  <si>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</si>
  <si>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</si>
  <si>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</si>
  <si>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</si>
  <si>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</si>
  <si>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</si>
  <si>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</si>
  <si>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</si>
  <si>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</si>
  <si>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</si>
  <si>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</si>
  <si>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</si>
  <si>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</si>
  <si>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</si>
  <si>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</si>
  <si>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</si>
  <si>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</si>
  <si>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</si>
  <si>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</si>
  <si>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</si>
  <si>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</si>
  <si>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</si>
  <si>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</si>
  <si>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</si>
  <si>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</si>
  <si>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</si>
  <si>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</si>
  <si>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</si>
  <si>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</si>
  <si>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</si>
  <si>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</si>
  <si>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</si>
  <si>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</si>
  <si>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</si>
  <si>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</si>
  <si>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</si>
  <si>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</si>
  <si>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</si>
  <si>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</si>
  <si>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</si>
  <si>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</si>
  <si>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</si>
  <si>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</si>
  <si>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</si>
  <si>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</si>
  <si>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</si>
  <si>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</si>
  <si>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</si>
  <si>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</si>
  <si>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</si>
  <si>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</si>
  <si>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</si>
  <si>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</si>
  <si>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</si>
  <si>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</si>
  <si>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</si>
  <si>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</si>
  <si>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</si>
  <si>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</si>
  <si>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</si>
  <si>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</si>
  <si>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</si>
  <si>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</si>
  <si>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</si>
  <si>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</si>
  <si>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</si>
  <si>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</si>
  <si>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</si>
  <si>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</si>
  <si>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</si>
  <si>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</si>
  <si>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</si>
  <si>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</si>
  <si>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</si>
  <si>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</si>
  <si>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</si>
  <si>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</si>
  <si>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</si>
  <si>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</si>
  <si>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</si>
  <si>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</si>
  <si>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</si>
  <si>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</si>
  <si>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</si>
  <si>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</si>
  <si>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</si>
  <si>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</si>
  <si>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</si>
  <si>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</si>
  <si>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</si>
  <si>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</si>
  <si>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</si>
  <si>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</si>
  <si>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</si>
  <si>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</si>
  <si>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</si>
  <si>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</si>
  <si>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</si>
  <si>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</si>
  <si>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</si>
  <si>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</si>
  <si>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</si>
  <si>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</si>
  <si>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</si>
  <si>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</si>
  <si>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</si>
  <si>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</si>
  <si>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</si>
  <si>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</si>
  <si>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</si>
  <si>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</si>
  <si>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</si>
  <si>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</si>
  <si>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</si>
  <si>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</si>
  <si>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</si>
  <si>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</si>
  <si>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</si>
  <si>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</si>
  <si>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</si>
  <si>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</si>
  <si>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</si>
  <si>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</si>
  <si>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</si>
  <si>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</si>
  <si>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</si>
  <si>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</si>
  <si>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</si>
  <si>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</si>
  <si>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</si>
  <si>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</si>
  <si>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</si>
  <si>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</si>
  <si>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</si>
  <si>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</si>
  <si>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</si>
  <si>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</si>
  <si>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</si>
  <si>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</si>
  <si>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</si>
  <si>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</si>
  <si>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</si>
  <si>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</si>
  <si>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</si>
  <si>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</si>
  <si>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</si>
  <si>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</si>
  <si>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</si>
  <si>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</si>
  <si>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</si>
  <si>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</si>
  <si>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</si>
  <si>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</si>
  <si>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</si>
  <si>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</si>
  <si>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</si>
  <si>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</si>
  <si>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</si>
  <si>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</si>
  <si>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</si>
  <si>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</si>
  <si>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</si>
  <si>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</si>
  <si>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</si>
  <si>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</si>
  <si>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</si>
  <si>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</si>
  <si>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</si>
  <si>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</si>
  <si>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</si>
  <si>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</si>
  <si>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</si>
  <si>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</si>
  <si>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</si>
  <si>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</si>
  <si>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</si>
  <si>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</si>
  <si>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</si>
  <si>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</si>
  <si>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</si>
  <si>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</si>
  <si>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</si>
  <si>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</si>
  <si>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</si>
  <si>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</si>
  <si>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</si>
  <si>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</si>
  <si>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</si>
  <si>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</si>
  <si>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</si>
  <si>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</si>
  <si>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</si>
  <si>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</si>
  <si>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</si>
  <si>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</si>
  <si>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</si>
  <si>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</si>
  <si>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</si>
  <si>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</si>
  <si>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</si>
  <si>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</si>
  <si>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</si>
  <si>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</si>
  <si>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</si>
  <si>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</si>
  <si>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</si>
  <si>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</si>
  <si>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</si>
  <si>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</si>
  <si>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</si>
  <si>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</si>
  <si>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</si>
  <si>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</si>
  <si>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</si>
  <si>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</si>
  <si>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</si>
  <si>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</si>
  <si>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</si>
  <si>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</si>
  <si>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</si>
  <si>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</si>
  <si>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</si>
  <si>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</si>
  <si>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</si>
  <si>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</si>
  <si>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</si>
  <si>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</si>
  <si>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</si>
  <si>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</si>
  <si>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</si>
  <si>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</si>
  <si>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</si>
  <si>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</si>
  <si>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</si>
  <si>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</si>
  <si>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</si>
  <si>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</si>
  <si>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</si>
  <si>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</si>
  <si>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</si>
  <si>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</si>
  <si>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</si>
  <si>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</si>
  <si>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</si>
  <si>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</si>
  <si>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</si>
  <si>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</si>
  <si>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</si>
  <si>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</si>
  <si>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</si>
  <si>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</si>
  <si>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</si>
  <si>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</si>
  <si>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</si>
  <si>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</si>
  <si>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</si>
  <si>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</si>
  <si>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</si>
  <si>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</si>
  <si>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</si>
  <si>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</si>
  <si>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</si>
  <si>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</si>
  <si>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</si>
  <si>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</si>
  <si>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</si>
  <si>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</si>
  <si>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</si>
  <si>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</si>
  <si>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</si>
  <si>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</si>
  <si>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</si>
  <si>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</si>
  <si>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</si>
  <si>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</si>
  <si>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</si>
  <si>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</si>
  <si>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</si>
  <si>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</si>
  <si>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</si>
  <si>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</si>
  <si>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</si>
  <si>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</si>
  <si>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</si>
  <si>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</si>
  <si>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</si>
  <si>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</si>
  <si>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</si>
  <si>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</si>
  <si>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</si>
  <si>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</si>
  <si>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</si>
  <si>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</si>
  <si>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</si>
  <si>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</si>
  <si>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</si>
  <si>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</si>
  <si>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</si>
  <si>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</si>
  <si>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</si>
  <si>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</si>
  <si>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</si>
  <si>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</si>
  <si>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</si>
  <si>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</si>
  <si>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</si>
  <si>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</si>
  <si>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</si>
  <si>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</si>
  <si>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</si>
  <si>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</si>
  <si>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</si>
  <si>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</si>
  <si>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</si>
  <si>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</si>
  <si>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</si>
  <si>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</si>
  <si>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</si>
  <si>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</si>
  <si>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</si>
  <si>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</si>
  <si>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</si>
  <si>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</si>
  <si>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</si>
  <si>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</si>
  <si>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</si>
  <si>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</si>
  <si>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</si>
  <si>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</si>
  <si>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</si>
  <si>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</si>
  <si>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</si>
  <si>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</si>
  <si>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</si>
  <si>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</si>
  <si>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</si>
  <si>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</si>
  <si>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</si>
  <si>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</si>
  <si>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</si>
  <si>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</si>
  <si>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</si>
  <si>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</si>
  <si>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</si>
  <si>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</si>
  <si>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</si>
  <si>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</si>
  <si>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</si>
  <si>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</si>
  <si>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</si>
  <si>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</si>
  <si>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</si>
  <si>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</si>
  <si>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</si>
  <si>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</si>
  <si>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</si>
  <si>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</si>
  <si>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</si>
  <si>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</si>
  <si>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</si>
  <si>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</si>
  <si>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</si>
  <si>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</si>
  <si>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</si>
  <si>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</si>
  <si>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</si>
  <si>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</si>
  <si>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</si>
  <si>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</si>
  <si>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</si>
  <si>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</si>
  <si>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</si>
  <si>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</si>
  <si>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</si>
  <si>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</si>
  <si>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</si>
  <si>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</si>
  <si>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</si>
  <si>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</si>
  <si>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</si>
  <si>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</si>
  <si>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</si>
  <si>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</si>
  <si>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</si>
  <si>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</si>
  <si>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</si>
  <si>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</si>
  <si>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</si>
  <si>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</si>
  <si>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</si>
  <si>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</si>
  <si>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</si>
  <si>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</si>
  <si>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</si>
  <si>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</si>
  <si>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</si>
  <si>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</si>
  <si>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</si>
  <si>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</si>
  <si>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</si>
  <si>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</si>
  <si>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</si>
  <si>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</si>
  <si>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</si>
  <si>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</si>
  <si>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</si>
  <si>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</si>
  <si>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</si>
  <si>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</si>
  <si>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</si>
  <si>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</si>
  <si>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</si>
  <si>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</si>
  <si>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</si>
  <si>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</si>
  <si>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</si>
  <si>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</si>
  <si>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</si>
  <si>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</si>
  <si>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</si>
  <si>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</si>
  <si>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</si>
  <si>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</si>
  <si>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</si>
  <si>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</si>
  <si>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</si>
  <si>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</si>
  <si>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</si>
  <si>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</si>
  <si>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</si>
  <si>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</si>
  <si>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</si>
  <si>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</si>
  <si>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</si>
  <si>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</si>
  <si>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</si>
  <si>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</si>
  <si>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</si>
  <si>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</si>
  <si>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</si>
  <si>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</si>
  <si>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</si>
  <si>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</si>
  <si>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</si>
  <si>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</si>
  <si>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</si>
  <si>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</si>
  <si>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</si>
  <si>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</si>
  <si>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</si>
  <si>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</si>
  <si>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</si>
  <si>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</si>
  <si>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</si>
  <si>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</si>
  <si>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</si>
  <si>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</si>
  <si>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</si>
  <si>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</si>
  <si>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</si>
  <si>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</si>
  <si>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</si>
  <si>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</si>
  <si>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</si>
  <si>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</si>
  <si>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</si>
  <si>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</si>
  <si>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</si>
  <si>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</si>
  <si>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</si>
  <si>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</si>
  <si>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</si>
  <si>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</si>
  <si>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</si>
  <si>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</si>
  <si>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</si>
  <si>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</si>
  <si>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</si>
  <si>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</si>
  <si>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</si>
  <si>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</si>
  <si>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</si>
  <si>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</si>
  <si>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</si>
  <si>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</si>
  <si>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</si>
  <si>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</si>
  <si>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</si>
  <si>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</si>
  <si>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</si>
  <si>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</si>
  <si>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</si>
  <si>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</si>
  <si>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</si>
  <si>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</si>
  <si>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</si>
  <si>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</si>
  <si>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</si>
  <si>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</si>
  <si>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</si>
  <si>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</si>
  <si>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</si>
  <si>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</si>
  <si>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</si>
  <si>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</si>
  <si>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</si>
  <si>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</si>
  <si>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</si>
  <si>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</si>
  <si>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</si>
  <si>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</si>
  <si>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</si>
  <si>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</si>
  <si>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</si>
  <si>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</si>
  <si>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</si>
  <si>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</si>
  <si>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</si>
  <si>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</si>
  <si>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</si>
  <si>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</si>
  <si>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</si>
  <si>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</si>
  <si>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</si>
  <si>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</si>
  <si>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</si>
  <si>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</si>
  <si>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</si>
  <si>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</si>
  <si>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</si>
  <si>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</si>
  <si>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</si>
  <si>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</si>
  <si>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</si>
  <si>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</si>
  <si>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</si>
  <si>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</si>
  <si>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</si>
  <si>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</si>
  <si>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</si>
  <si>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</si>
  <si>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</si>
  <si>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</si>
  <si>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</si>
  <si>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</si>
  <si>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</si>
  <si>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</si>
  <si>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</si>
  <si>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</si>
  <si>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</si>
  <si>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</si>
  <si>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</si>
  <si>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</si>
  <si>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</si>
  <si>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</si>
  <si>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</si>
  <si>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</si>
  <si>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</si>
  <si>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</si>
  <si>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</si>
  <si>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</si>
  <si>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</si>
  <si>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</si>
  <si>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</si>
  <si>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</si>
  <si>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</si>
  <si>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</si>
  <si>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</si>
  <si>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</si>
  <si>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</si>
  <si>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</si>
  <si>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</si>
  <si>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</si>
  <si>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</si>
  <si>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</si>
  <si>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</si>
  <si>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</si>
  <si>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</si>
  <si>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</si>
  <si>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</si>
  <si>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</si>
  <si>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</si>
  <si>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</si>
  <si>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</si>
  <si>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</si>
  <si>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</si>
  <si>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</si>
  <si>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</si>
  <si>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</si>
  <si>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</si>
  <si>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</si>
  <si>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</si>
  <si>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</si>
  <si>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</si>
  <si>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</si>
  <si>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</si>
  <si>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</si>
  <si>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</si>
  <si>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</si>
  <si>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</si>
  <si>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</si>
  <si>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</si>
  <si>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</si>
  <si>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</si>
  <si>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</si>
  <si>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</si>
  <si>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</si>
  <si>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</si>
  <si>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</si>
  <si>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</si>
  <si>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</si>
  <si>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</si>
  <si>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</si>
  <si>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</si>
  <si>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</si>
  <si>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</si>
  <si>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</si>
  <si>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</si>
  <si>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</si>
  <si>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</si>
  <si>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</si>
  <si>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</si>
  <si>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</si>
  <si>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</si>
  <si>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</si>
  <si>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</si>
  <si>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</si>
  <si>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</si>
  <si>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</si>
  <si>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</si>
  <si>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</si>
  <si>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</si>
  <si>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</si>
  <si>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</si>
  <si>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</si>
  <si>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</si>
  <si>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</si>
  <si>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</si>
  <si>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</si>
  <si>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</si>
  <si>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</si>
  <si>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</si>
  <si>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</si>
  <si>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</si>
  <si>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</si>
  <si>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</si>
  <si>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</si>
  <si>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</si>
  <si>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</si>
  <si>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</si>
  <si>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</si>
  <si>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</si>
  <si>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</si>
  <si>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</si>
  <si>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</si>
  <si>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</si>
  <si>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</si>
  <si>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</si>
  <si>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</si>
  <si>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</si>
  <si>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</si>
  <si>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</si>
  <si>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</si>
  <si>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</si>
  <si>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</si>
  <si>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</si>
  <si>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</si>
  <si>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</si>
  <si>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</si>
  <si>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</si>
  <si>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</si>
  <si>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</si>
  <si>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</si>
  <si>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</si>
  <si>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</si>
  <si>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</si>
  <si>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</si>
  <si>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</si>
  <si>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</si>
  <si>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</si>
  <si>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</si>
  <si>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</si>
  <si>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</si>
  <si>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</si>
  <si>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</si>
  <si>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</si>
  <si>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</si>
  <si>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</si>
  <si>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</si>
  <si>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</si>
  <si>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</si>
  <si>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</si>
  <si>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</si>
  <si>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</si>
  <si>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</si>
  <si>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</si>
  <si>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</si>
  <si>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</si>
  <si>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</si>
  <si>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</si>
  <si>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</si>
  <si>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</si>
  <si>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</si>
  <si>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</si>
  <si>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</si>
  <si>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</si>
  <si>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</si>
  <si>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</si>
  <si>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</si>
  <si>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</si>
  <si>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</si>
  <si>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</si>
  <si>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</si>
  <si>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</si>
  <si>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</si>
  <si>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</si>
  <si>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</si>
  <si>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</si>
  <si>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</si>
  <si>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</si>
  <si>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</si>
  <si>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</si>
  <si>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</si>
  <si>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</si>
  <si>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</si>
  <si>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</si>
  <si>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</si>
  <si>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</si>
  <si>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</si>
  <si>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</si>
  <si>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</si>
  <si>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</si>
  <si>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</si>
  <si>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</si>
  <si>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</si>
  <si>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</si>
  <si>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</si>
  <si>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</si>
  <si>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</si>
  <si>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</si>
  <si>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</si>
  <si>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</si>
  <si>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</si>
  <si>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</si>
  <si>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</si>
  <si>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</si>
  <si>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</si>
  <si>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</si>
  <si>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</si>
  <si>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</si>
  <si>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</si>
  <si>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</si>
  <si>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</si>
  <si>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</si>
  <si>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</si>
  <si>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</si>
  <si>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</si>
  <si>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</si>
  <si>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</si>
  <si>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</si>
  <si>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</si>
  <si>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</si>
  <si>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</si>
  <si>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</si>
  <si>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</si>
  <si>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</si>
  <si>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</si>
  <si>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</si>
  <si>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</si>
  <si>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</si>
  <si>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</si>
  <si>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</si>
  <si>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</si>
  <si>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</si>
  <si>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</si>
  <si>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</si>
  <si>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</si>
  <si>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</si>
  <si>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</si>
  <si>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</si>
  <si>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</si>
  <si>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</si>
  <si>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</si>
  <si>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</si>
  <si>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</si>
  <si>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</si>
  <si>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</si>
  <si>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</si>
  <si>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</si>
  <si>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</si>
  <si>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</si>
  <si>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</si>
  <si>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</si>
  <si>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</si>
  <si>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</si>
  <si>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</si>
  <si>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</si>
  <si>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</si>
  <si>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</si>
  <si>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</si>
  <si>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</si>
  <si>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</si>
  <si>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</si>
  <si>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</si>
  <si>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</si>
  <si>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</si>
  <si>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</si>
  <si>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</si>
  <si>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</si>
  <si>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</si>
  <si>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</si>
  <si>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</si>
  <si>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</si>
  <si>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</si>
  <si>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</si>
  <si>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</si>
  <si>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</si>
  <si>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</si>
  <si>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</si>
  <si>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</si>
  <si>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</si>
  <si>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</si>
  <si>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</si>
  <si>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</si>
  <si>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</si>
  <si>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</si>
  <si>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</si>
  <si>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</si>
  <si>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</si>
  <si>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</si>
  <si>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</si>
  <si>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</si>
  <si>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</si>
  <si>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</si>
  <si>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</si>
  <si>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</si>
  <si>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</si>
  <si>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</si>
  <si>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</si>
  <si>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</si>
  <si>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</si>
  <si>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</si>
  <si>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</si>
  <si>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</si>
  <si>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</si>
  <si>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</si>
  <si>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</si>
  <si>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</si>
  <si>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</si>
  <si>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</si>
  <si>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</si>
  <si>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</si>
  <si>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</si>
  <si>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</si>
  <si>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</si>
  <si>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</si>
  <si>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</si>
  <si>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</si>
  <si>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</si>
  <si>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</si>
  <si>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</si>
  <si>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</si>
  <si>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</si>
  <si>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</si>
  <si>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</si>
  <si>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</si>
  <si>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</si>
  <si>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</si>
  <si>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</si>
  <si>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</si>
  <si>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</si>
  <si>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</si>
  <si>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</si>
  <si>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</si>
  <si>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</si>
  <si>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</si>
  <si>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</si>
  <si>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</si>
  <si>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</si>
  <si>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</si>
  <si>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</si>
  <si>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</si>
  <si>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</si>
  <si>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</si>
  <si>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</si>
  <si>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</si>
  <si>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</si>
  <si>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</si>
  <si>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</si>
  <si>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</si>
  <si>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</si>
  <si>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</si>
  <si>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</si>
  <si>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</si>
  <si>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</si>
  <si>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</si>
  <si>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</si>
  <si>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</si>
  <si>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</si>
  <si>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</si>
  <si>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</si>
  <si>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</si>
  <si>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</si>
  <si>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</si>
  <si>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</si>
  <si>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</si>
  <si>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</si>
  <si>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</si>
  <si>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</si>
  <si>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</si>
  <si>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</si>
  <si>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</si>
  <si>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</si>
  <si>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</si>
  <si>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</si>
  <si>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</si>
  <si>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</si>
  <si>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</si>
  <si>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</si>
  <si>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</si>
  <si>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</si>
  <si>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</si>
  <si>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</si>
  <si>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</si>
  <si>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</si>
  <si>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</si>
  <si>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</si>
  <si>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</si>
  <si>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</si>
  <si>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</si>
  <si>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</si>
  <si>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</si>
  <si>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</si>
  <si>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</si>
  <si>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</si>
  <si>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</si>
  <si>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</si>
  <si>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</si>
  <si>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</si>
  <si>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</si>
  <si>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</si>
  <si>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</si>
  <si>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</si>
  <si>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</si>
  <si>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</si>
  <si>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</si>
  <si>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</si>
  <si>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</si>
  <si>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</si>
  <si>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</si>
  <si>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</si>
  <si>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</si>
  <si>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</si>
  <si>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</si>
  <si>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</si>
  <si>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</si>
  <si>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</si>
  <si>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</si>
  <si>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</si>
  <si>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</si>
  <si>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</si>
  <si>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</si>
  <si>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</si>
  <si>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</si>
  <si>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</si>
  <si>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</si>
  <si>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</si>
  <si>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</si>
  <si>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</si>
  <si>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</si>
  <si>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</si>
  <si>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</si>
  <si>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</si>
  <si>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</si>
  <si>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</si>
  <si>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</si>
  <si>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</si>
  <si>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</si>
  <si>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</si>
  <si>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</si>
  <si>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</si>
  <si>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</si>
  <si>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</si>
  <si>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</si>
  <si>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</si>
  <si>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</si>
  <si>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</si>
  <si>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</si>
  <si>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</si>
  <si>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</si>
  <si>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</si>
  <si>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</si>
  <si>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</si>
  <si>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</si>
  <si>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</si>
  <si>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</si>
  <si>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</si>
  <si>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</si>
  <si>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</si>
  <si>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</si>
  <si>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</si>
  <si>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</si>
  <si>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</si>
  <si>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</si>
  <si>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</si>
  <si>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</si>
  <si>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</si>
  <si>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</si>
  <si>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</si>
  <si>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</si>
  <si>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</si>
  <si>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</si>
  <si>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</si>
  <si>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</si>
  <si>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</si>
  <si>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</si>
  <si>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</si>
  <si>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</si>
  <si>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</si>
  <si>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</si>
  <si>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</si>
  <si>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</si>
  <si>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</si>
  <si>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</si>
  <si>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</si>
  <si>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</si>
  <si>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</si>
  <si>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</si>
  <si>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</si>
  <si>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</si>
  <si>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</si>
  <si>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</si>
  <si>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</si>
  <si>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</si>
  <si>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</si>
  <si>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</si>
  <si>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</si>
  <si>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</si>
  <si>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</si>
  <si>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</si>
  <si>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</si>
  <si>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</si>
  <si>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</si>
  <si>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</si>
  <si>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</si>
  <si>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</si>
  <si>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</si>
  <si>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</si>
  <si>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</si>
  <si>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</si>
  <si>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</si>
  <si>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</si>
  <si>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</si>
  <si>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</si>
  <si>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</si>
  <si>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</si>
  <si>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</si>
  <si>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</si>
  <si>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</si>
  <si>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</si>
  <si>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</si>
  <si>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</si>
  <si>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</si>
  <si>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</si>
  <si>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</si>
  <si>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</si>
  <si>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</si>
  <si>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</si>
  <si>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</si>
  <si>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</si>
  <si>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</si>
  <si>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</si>
  <si>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</si>
  <si>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</si>
  <si>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</si>
  <si>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</si>
  <si>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</si>
  <si>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</si>
  <si>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</si>
  <si>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</si>
  <si>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</si>
  <si>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</si>
  <si>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</si>
  <si>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</si>
  <si>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</si>
  <si>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</si>
  <si>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</si>
  <si>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</si>
  <si>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</si>
  <si>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</si>
  <si>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</si>
  <si>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</si>
  <si>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</si>
  <si>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</si>
  <si>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</si>
  <si>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</si>
  <si>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</si>
  <si>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</si>
  <si>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</si>
  <si>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</si>
  <si>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</si>
  <si>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</si>
  <si>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</si>
  <si>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</si>
  <si>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</si>
  <si>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</si>
  <si>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</si>
  <si>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</si>
  <si>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</si>
  <si>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</si>
  <si>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</si>
  <si>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</si>
  <si>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</si>
  <si>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</si>
  <si>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</si>
  <si>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</si>
  <si>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</si>
  <si>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</si>
  <si>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</si>
  <si>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</si>
  <si>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</si>
  <si>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</si>
  <si>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</si>
  <si>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</si>
  <si>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</si>
  <si>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</si>
  <si>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</si>
  <si>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</si>
  <si>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</si>
  <si>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</si>
  <si>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</si>
  <si>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</si>
  <si>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</si>
  <si>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</si>
  <si>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</si>
  <si>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</si>
  <si>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</si>
  <si>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</si>
  <si>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</si>
  <si>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</si>
  <si>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</si>
  <si>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</si>
  <si>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</si>
  <si>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</si>
  <si>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</si>
  <si>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</si>
  <si>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</si>
  <si>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</si>
  <si>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</si>
  <si>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</si>
  <si>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</si>
  <si>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</si>
  <si>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</si>
  <si>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</si>
  <si>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</si>
  <si>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</si>
  <si>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</si>
  <si>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</si>
  <si>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</si>
  <si>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</si>
  <si>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</si>
  <si>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</si>
  <si>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</si>
  <si>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</si>
  <si>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</si>
  <si>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</si>
  <si>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</si>
  <si>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</si>
  <si>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</si>
  <si>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</si>
  <si>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</si>
  <si>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</si>
  <si>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</si>
  <si>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</si>
  <si>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</si>
  <si>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</si>
  <si>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</si>
  <si>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</si>
  <si>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</si>
  <si>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</si>
  <si>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</si>
  <si>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</si>
  <si>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</si>
  <si>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</si>
  <si>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</si>
  <si>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</si>
  <si>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</si>
  <si>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</si>
  <si>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</si>
  <si>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</si>
  <si>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</si>
  <si>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</si>
  <si>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</si>
  <si>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</si>
  <si>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</si>
  <si>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</si>
  <si>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</si>
  <si>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</si>
  <si>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</si>
  <si>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</si>
  <si>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</si>
  <si>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</si>
  <si>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</si>
  <si>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</si>
  <si>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</si>
  <si>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</si>
  <si>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</si>
  <si>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</si>
  <si>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</si>
  <si>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</si>
  <si>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</si>
  <si>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</si>
  <si>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</si>
  <si>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</si>
  <si>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</si>
  <si>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</si>
  <si>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</si>
  <si>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</si>
  <si>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</si>
  <si>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</si>
  <si>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</si>
  <si>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</si>
  <si>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</si>
  <si>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</si>
  <si>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</si>
  <si>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</si>
  <si>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</si>
  <si>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</si>
  <si>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</si>
  <si>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</si>
  <si>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</si>
  <si>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</si>
  <si>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</si>
  <si>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</si>
  <si>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</si>
  <si>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</si>
  <si>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</si>
  <si>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</si>
  <si>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</si>
  <si>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</si>
  <si>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</si>
  <si>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</si>
  <si>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</si>
  <si>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</si>
  <si>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</si>
  <si>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</si>
  <si>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</si>
  <si>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</si>
  <si>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</si>
  <si>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</si>
  <si>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</si>
  <si>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</si>
  <si>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</si>
  <si>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</si>
  <si>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</si>
  <si>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</si>
  <si>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</si>
  <si>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</si>
  <si>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</si>
  <si>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</si>
  <si>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</si>
  <si>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</si>
  <si>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</si>
  <si>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</si>
  <si>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</si>
  <si>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</si>
  <si>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</si>
  <si>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</si>
  <si>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</si>
  <si>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</si>
  <si>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</si>
  <si>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</si>
  <si>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</si>
  <si>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</si>
  <si>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</si>
  <si>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</si>
  <si>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</si>
  <si>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</si>
  <si>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</si>
  <si>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</si>
  <si>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</si>
  <si>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</si>
  <si>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</si>
  <si>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</si>
  <si>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</si>
  <si>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</si>
  <si>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</si>
  <si>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</si>
  <si>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</si>
  <si>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</si>
  <si>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</si>
  <si>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</si>
  <si>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</si>
  <si>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</si>
  <si>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</si>
  <si>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</si>
  <si>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</si>
  <si>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</si>
  <si>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</si>
  <si>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</si>
  <si>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</si>
  <si>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</si>
  <si>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</si>
  <si>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</si>
  <si>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</si>
  <si>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</si>
  <si>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</si>
  <si>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</si>
  <si>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</si>
  <si>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</si>
  <si>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</si>
  <si>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</si>
  <si>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</si>
  <si>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</si>
  <si>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</si>
  <si>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</si>
  <si>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</si>
  <si>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</si>
  <si>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</si>
  <si>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</si>
  <si>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</si>
  <si>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</si>
  <si>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</si>
  <si>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</si>
  <si>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</si>
  <si>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</si>
  <si>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</si>
  <si>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</si>
  <si>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</si>
  <si>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</si>
  <si>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</si>
  <si>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</si>
  <si>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</si>
  <si>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</si>
  <si>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</si>
  <si>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</si>
  <si>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</si>
  <si>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</si>
  <si>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</si>
  <si>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</si>
  <si>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</si>
  <si>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</si>
  <si>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</si>
  <si>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</si>
  <si>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</si>
  <si>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</si>
  <si>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</si>
  <si>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</si>
  <si>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</si>
  <si>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</si>
  <si>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</si>
  <si>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</si>
  <si>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</si>
  <si>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</si>
  <si>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</si>
  <si>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</si>
  <si>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</si>
  <si>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</si>
  <si>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</si>
  <si>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</si>
  <si>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</si>
  <si>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</si>
  <si>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</si>
  <si>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</si>
  <si>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</si>
  <si>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</si>
  <si>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</si>
  <si>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</si>
  <si>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</si>
  <si>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</si>
  <si>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</si>
  <si>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</si>
  <si>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</si>
  <si>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</si>
  <si>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</si>
  <si>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</si>
  <si>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</si>
  <si>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</si>
  <si>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</si>
  <si>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</si>
  <si>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</si>
  <si>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</si>
  <si>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</si>
  <si>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</si>
  <si>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</si>
  <si>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</si>
  <si>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</si>
  <si>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</si>
  <si>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</si>
  <si>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</si>
  <si>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</si>
  <si>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</si>
  <si>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</si>
  <si>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</si>
  <si>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</si>
  <si>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</si>
  <si>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</si>
  <si>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</si>
  <si>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</si>
  <si>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</si>
  <si>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</si>
  <si>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</si>
  <si>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</si>
  <si>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</si>
  <si>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</si>
  <si>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</si>
  <si>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</si>
  <si>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</si>
  <si>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</si>
  <si>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</si>
  <si>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</si>
  <si>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</si>
  <si>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</si>
  <si>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</si>
  <si>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</si>
  <si>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</si>
  <si>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</si>
  <si>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</si>
  <si>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</si>
  <si>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</si>
  <si>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</si>
  <si>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</si>
  <si>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</si>
  <si>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</si>
  <si>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</si>
  <si>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</si>
  <si>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</si>
  <si>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</si>
  <si>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</si>
  <si>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</si>
  <si>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</si>
  <si>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</si>
  <si>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</si>
  <si>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</si>
  <si>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</si>
  <si>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</si>
  <si>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</si>
  <si>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</si>
  <si>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</si>
  <si>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</si>
  <si>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</si>
  <si>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</si>
  <si>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</si>
  <si>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</si>
  <si>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</si>
  <si>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</si>
  <si>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</si>
  <si>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</si>
  <si>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</si>
  <si>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</si>
  <si>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</si>
  <si>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</si>
  <si>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</si>
  <si>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</si>
  <si>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</si>
  <si>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</si>
  <si>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</si>
  <si>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</si>
  <si>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</si>
  <si>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</si>
  <si>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</si>
  <si>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</si>
  <si>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</si>
  <si>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</si>
  <si>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</si>
  <si>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</si>
  <si>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</si>
  <si>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</si>
  <si>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</si>
  <si>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</si>
  <si>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</si>
  <si>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</si>
  <si>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</si>
  <si>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</si>
  <si>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</si>
  <si>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</si>
  <si>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</si>
  <si>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</si>
  <si>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</si>
  <si>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</si>
  <si>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</si>
  <si>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</si>
  <si>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</si>
  <si>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</si>
  <si>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</si>
  <si>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</si>
  <si>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</si>
  <si>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</si>
  <si>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</si>
  <si>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</si>
  <si>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</si>
  <si>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</si>
  <si>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</si>
  <si>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</si>
  <si>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</si>
  <si>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</si>
  <si>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</si>
  <si>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</si>
  <si>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</si>
  <si>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</si>
  <si>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</si>
  <si>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</si>
  <si>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</si>
  <si>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</si>
  <si>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</si>
  <si>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</si>
  <si>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</si>
  <si>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</si>
  <si>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</si>
  <si>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</si>
  <si>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</si>
  <si>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</si>
  <si>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</si>
  <si>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</si>
  <si>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</si>
  <si>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</si>
  <si>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</si>
  <si>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</si>
  <si>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</si>
  <si>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</si>
  <si>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</si>
  <si>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</si>
  <si>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</si>
  <si>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</si>
  <si>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</si>
  <si>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</si>
  <si>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</si>
  <si>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</si>
  <si>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</si>
  <si>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</si>
  <si>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</si>
  <si>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</si>
  <si>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</si>
  <si>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</si>
  <si>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</si>
  <si>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</si>
  <si>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</si>
  <si>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</si>
  <si>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</si>
  <si>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</si>
  <si>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</si>
  <si>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</si>
  <si>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</si>
  <si>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</si>
  <si>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</si>
  <si>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</si>
  <si>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</si>
  <si>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</si>
  <si>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</si>
  <si>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</si>
  <si>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</si>
  <si>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</si>
  <si>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</si>
  <si>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</si>
  <si>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</si>
  <si>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</si>
  <si>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</si>
  <si>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</si>
  <si>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</si>
  <si>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</si>
  <si>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</si>
  <si>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</si>
  <si>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</si>
  <si>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</si>
  <si>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</si>
  <si>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</si>
  <si>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</si>
  <si>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</si>
  <si>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</si>
  <si>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</si>
  <si>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</si>
  <si>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</si>
  <si>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</si>
  <si>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</si>
  <si>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</si>
  <si>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</si>
  <si>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</si>
  <si>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</si>
  <si>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</si>
  <si>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</si>
  <si>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</si>
  <si>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</si>
  <si>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</si>
  <si>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</si>
  <si>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</si>
  <si>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</si>
  <si>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</si>
  <si>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</si>
  <si>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</si>
  <si>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</si>
  <si>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</si>
  <si>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</si>
  <si>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</si>
  <si>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</si>
  <si>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</si>
  <si>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</si>
  <si>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</si>
  <si>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</si>
  <si>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</si>
  <si>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</si>
  <si>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</si>
  <si>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</si>
  <si>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</si>
  <si>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</si>
  <si>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</si>
  <si>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</si>
  <si>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</si>
  <si>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</si>
  <si>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</si>
  <si>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</si>
  <si>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</si>
  <si>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</si>
  <si>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</si>
  <si>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</si>
  <si>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</si>
  <si>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</si>
  <si>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</si>
  <si>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</si>
  <si>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</si>
  <si>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</si>
  <si>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</si>
  <si>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</si>
  <si>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</si>
  <si>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</si>
  <si>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</si>
  <si>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</si>
  <si>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</si>
  <si>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</si>
  <si>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</si>
  <si>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</si>
  <si>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</si>
  <si>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</si>
  <si>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</si>
  <si>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</si>
  <si>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</si>
  <si>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</si>
  <si>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</si>
  <si>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</si>
  <si>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</si>
  <si>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</si>
  <si>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</si>
  <si>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</si>
  <si>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</si>
  <si>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</si>
  <si>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</si>
  <si>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</si>
  <si>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</si>
  <si>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</si>
  <si>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</si>
  <si>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</si>
  <si>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</si>
  <si>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</si>
  <si>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</si>
  <si>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</si>
  <si>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</si>
  <si>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</si>
  <si>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</si>
  <si>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</si>
  <si>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</si>
  <si>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</si>
  <si>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</si>
  <si>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</si>
  <si>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</si>
  <si>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</si>
  <si>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</si>
  <si>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</si>
  <si>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</si>
  <si>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</si>
  <si>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</si>
  <si>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</si>
  <si>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</si>
  <si>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</si>
  <si>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</si>
  <si>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</si>
  <si>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</si>
  <si>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</si>
  <si>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</si>
  <si>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</si>
  <si>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</si>
  <si>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</si>
  <si>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</si>
  <si>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</si>
  <si>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</si>
  <si>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</si>
  <si>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</si>
  <si>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</si>
  <si>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</si>
  <si>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</si>
  <si>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</si>
  <si>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</si>
  <si>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</si>
  <si>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</si>
  <si>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</si>
  <si>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</si>
  <si>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</si>
  <si>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</si>
  <si>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</si>
  <si>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</si>
  <si>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</si>
  <si>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</si>
  <si>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</si>
  <si>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</si>
  <si>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</si>
  <si>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</si>
  <si>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</si>
  <si>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</si>
  <si>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</si>
  <si>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</si>
  <si>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</si>
  <si>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</si>
  <si>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</si>
  <si>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</si>
  <si>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</si>
  <si>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</si>
  <si>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</si>
  <si>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</si>
  <si>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</si>
  <si>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</si>
  <si>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</si>
  <si>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</si>
  <si>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</si>
  <si>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</si>
  <si>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</si>
  <si>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</si>
  <si>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</si>
  <si>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</si>
  <si>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</si>
  <si>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</si>
  <si>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</si>
  <si>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</si>
  <si>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</si>
  <si>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</si>
  <si>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</si>
  <si>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</si>
  <si>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</si>
  <si>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</si>
  <si>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</si>
  <si>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</si>
  <si>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</si>
  <si>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</si>
  <si>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</si>
  <si>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</si>
  <si>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</si>
  <si>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</si>
  <si>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</si>
  <si>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</si>
  <si>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</si>
  <si>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</si>
  <si>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</si>
  <si>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</si>
  <si>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</si>
  <si>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</si>
  <si>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</si>
  <si>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</si>
  <si>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</si>
  <si>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</si>
  <si>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</si>
  <si>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</si>
  <si>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</si>
  <si>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</si>
  <si>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</si>
  <si>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</si>
  <si>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</si>
  <si>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</si>
  <si>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</si>
  <si>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</si>
  <si>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</si>
  <si>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</si>
  <si>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</si>
  <si>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</si>
  <si>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</si>
  <si>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</si>
  <si>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</si>
  <si>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</si>
  <si>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</si>
  <si>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</si>
  <si>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</si>
  <si>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</si>
  <si>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</si>
  <si>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</si>
  <si>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</si>
  <si>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</si>
  <si>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</si>
  <si>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</si>
  <si>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</si>
  <si>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</si>
  <si>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</si>
  <si>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</si>
  <si>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</si>
  <si>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</si>
  <si>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</si>
  <si>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</si>
  <si>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</si>
  <si>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</si>
  <si>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</si>
  <si>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</si>
  <si>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</si>
  <si>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</si>
  <si>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</si>
  <si>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</si>
  <si>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</si>
  <si>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</si>
  <si>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</si>
  <si>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</si>
  <si>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</si>
  <si>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</si>
  <si>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</si>
  <si>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</si>
  <si>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</si>
  <si>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</si>
  <si>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</si>
  <si>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</si>
  <si>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</si>
  <si>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</si>
  <si>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</si>
  <si>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</si>
  <si>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</si>
  <si>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</si>
  <si>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</si>
  <si>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</si>
  <si>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</si>
  <si>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</si>
  <si>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</si>
  <si>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</si>
  <si>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</si>
  <si>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</si>
  <si>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</si>
  <si>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</si>
  <si>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</si>
  <si>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</si>
  <si>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</si>
  <si>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</si>
  <si>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</si>
  <si>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</si>
  <si>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</si>
  <si>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</si>
  <si>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</si>
  <si>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</si>
  <si>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</si>
  <si>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</si>
  <si>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</si>
  <si>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</si>
  <si>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</si>
  <si>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</si>
  <si>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</si>
  <si>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</si>
  <si>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</si>
  <si>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</si>
  <si>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</si>
  <si>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</si>
  <si>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</si>
  <si>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</si>
  <si>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</si>
  <si>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</si>
  <si>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</si>
  <si>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</si>
  <si>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</si>
  <si>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</si>
  <si>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</si>
  <si>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</si>
  <si>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</si>
  <si>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</si>
  <si>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</si>
  <si>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</si>
  <si>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</si>
  <si>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</si>
  <si>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</si>
  <si>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</si>
  <si>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</si>
  <si>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</si>
  <si>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</si>
  <si>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</si>
  <si>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</si>
  <si>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</si>
  <si>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</si>
  <si>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</si>
  <si>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</si>
  <si>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</si>
  <si>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</si>
  <si>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</si>
  <si>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</si>
  <si>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</si>
  <si>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</si>
  <si>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</si>
  <si>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</si>
  <si>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</si>
  <si>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</si>
  <si>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</si>
  <si>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</si>
  <si>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</si>
  <si>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</si>
  <si>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</si>
  <si>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</si>
  <si>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</si>
  <si>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</si>
  <si>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</si>
  <si>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</si>
  <si>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</si>
  <si>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</si>
  <si>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</si>
  <si>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</si>
  <si>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</si>
  <si>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</si>
  <si>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</si>
  <si>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</si>
  <si>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</si>
  <si>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</si>
  <si>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</si>
  <si>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</si>
  <si>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</si>
  <si>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</si>
  <si>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</si>
  <si>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</si>
  <si>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</si>
  <si>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</si>
  <si>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</si>
  <si>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</si>
  <si>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</si>
  <si>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</si>
  <si>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</si>
  <si>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</si>
  <si>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</si>
  <si>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</si>
  <si>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</si>
  <si>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</si>
  <si>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</si>
  <si>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</si>
  <si>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</si>
  <si>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</si>
  <si>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</si>
  <si>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</si>
  <si>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</si>
  <si>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</si>
  <si>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</si>
  <si>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</si>
  <si>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</si>
  <si>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</si>
  <si>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</si>
  <si>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</si>
  <si>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</si>
  <si>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</si>
  <si>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</si>
  <si>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</si>
  <si>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</si>
  <si>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</si>
  <si>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</si>
  <si>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</si>
  <si>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</si>
  <si>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</si>
  <si>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</si>
  <si>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</si>
  <si>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</si>
  <si>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</si>
  <si>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</si>
  <si>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</si>
  <si>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</si>
  <si>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</si>
  <si>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</si>
  <si>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</si>
  <si>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</si>
  <si>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</si>
  <si>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</si>
  <si>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</si>
  <si>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</si>
  <si>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</si>
  <si>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</si>
  <si>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</si>
  <si>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</si>
  <si>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</si>
  <si>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</si>
  <si>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</si>
  <si>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</si>
  <si>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</si>
  <si>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</si>
  <si>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</si>
  <si>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</si>
  <si>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</si>
  <si>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</si>
  <si>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</si>
  <si>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</si>
  <si>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</si>
  <si>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</si>
  <si>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</si>
  <si>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</si>
  <si>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</si>
  <si>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</si>
  <si>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</si>
  <si>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</si>
  <si>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</si>
  <si>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</si>
  <si>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</si>
  <si>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</si>
  <si>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</si>
  <si>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</si>
  <si>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</si>
  <si>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</si>
  <si>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</si>
  <si>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</si>
  <si>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</si>
  <si>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</si>
  <si>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</si>
  <si>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</si>
  <si>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</si>
  <si>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</si>
  <si>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</si>
  <si>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</si>
  <si>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</si>
  <si>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</si>
  <si>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</si>
  <si>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</si>
  <si>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</si>
  <si>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</si>
  <si>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</si>
  <si>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</si>
  <si>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</si>
  <si>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</si>
  <si>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</si>
  <si>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</si>
  <si>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</si>
  <si>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</si>
  <si>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</si>
  <si>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</si>
  <si>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</si>
  <si>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</si>
  <si>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</si>
  <si>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</si>
  <si>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</si>
  <si>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</si>
  <si>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</si>
  <si>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</si>
  <si>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</si>
  <si>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</si>
  <si>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</si>
  <si>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</si>
  <si>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</si>
  <si>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</si>
  <si>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</si>
  <si>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</si>
  <si>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</si>
  <si>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</si>
  <si>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</si>
  <si>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</si>
  <si>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</si>
  <si>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</si>
  <si>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</si>
  <si>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</si>
  <si>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</si>
  <si>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</si>
  <si>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</si>
  <si>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</si>
  <si>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</si>
  <si>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</si>
  <si>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</si>
  <si>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</si>
  <si>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</si>
  <si>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</si>
  <si>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</si>
  <si>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</si>
  <si>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</si>
  <si>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</si>
  <si>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</si>
  <si>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</si>
  <si>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</si>
  <si>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</si>
  <si>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</si>
  <si>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</si>
  <si>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</si>
  <si>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</si>
  <si>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</si>
  <si>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</si>
  <si>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</si>
  <si>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</si>
  <si>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</si>
  <si>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</si>
  <si>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</si>
  <si>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</si>
  <si>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</si>
  <si>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</si>
  <si>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</si>
  <si>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</si>
  <si>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</si>
  <si>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</si>
  <si>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</si>
  <si>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</si>
  <si>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</si>
  <si>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</si>
  <si>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</si>
  <si>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</si>
  <si>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</si>
  <si>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</si>
  <si>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</si>
  <si>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</si>
  <si>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</si>
  <si>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</si>
  <si>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</si>
  <si>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</si>
  <si>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</si>
  <si>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</si>
  <si>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</si>
  <si>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</si>
  <si>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</si>
  <si>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</si>
  <si>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</si>
  <si>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</si>
  <si>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</si>
  <si>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</si>
  <si>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</si>
  <si>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</si>
  <si>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</si>
  <si>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</si>
  <si>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</si>
  <si>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</si>
  <si>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</si>
  <si>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</si>
  <si>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</si>
  <si>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</si>
  <si>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</si>
  <si>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</si>
  <si>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</si>
  <si>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</si>
  <si>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</si>
  <si>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</si>
  <si>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</si>
  <si>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</si>
  <si>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</si>
  <si>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</si>
  <si>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</si>
  <si>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</si>
  <si>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</si>
  <si>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</si>
  <si>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</si>
  <si>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</si>
  <si>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</si>
  <si>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</si>
  <si>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</si>
  <si>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</si>
  <si>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</si>
  <si>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</si>
  <si>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</si>
  <si>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</si>
  <si>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</si>
  <si>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</si>
  <si>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</si>
  <si>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</si>
  <si>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</si>
  <si>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</si>
  <si>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</si>
  <si>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</si>
  <si>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</si>
  <si>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</si>
  <si>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</si>
  <si>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</si>
  <si>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</si>
  <si>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</si>
  <si>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</si>
  <si>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</si>
  <si>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</si>
  <si>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</si>
  <si>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</si>
  <si>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</si>
  <si>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</si>
  <si>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</si>
  <si>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</si>
  <si>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</si>
  <si>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</si>
  <si>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</si>
  <si>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</si>
  <si>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</si>
  <si>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</si>
  <si>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</si>
  <si>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</si>
  <si>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</si>
  <si>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</si>
  <si>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</si>
  <si>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</si>
  <si>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</si>
  <si>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</si>
  <si>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</si>
  <si>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</si>
  <si>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</si>
  <si>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</si>
  <si>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</si>
  <si>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</si>
  <si>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</si>
  <si>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</si>
  <si>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</si>
  <si>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</si>
  <si>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</si>
  <si>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</si>
  <si>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</si>
  <si>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</si>
  <si>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</si>
  <si>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</si>
  <si>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</si>
  <si>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</si>
  <si>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</si>
  <si>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</si>
  <si>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</si>
  <si>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</si>
  <si>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</si>
  <si>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</si>
  <si>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</si>
  <si>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</si>
  <si>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</si>
  <si>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</si>
  <si>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</si>
  <si>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</si>
  <si>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</si>
  <si>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</si>
  <si>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</si>
  <si>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</si>
  <si>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</si>
  <si>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</si>
  <si>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</si>
  <si>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</si>
  <si>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</si>
  <si>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</si>
  <si>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</si>
  <si>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</si>
  <si>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</si>
  <si>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</si>
  <si>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</si>
  <si>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</si>
  <si>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</si>
  <si>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</si>
  <si>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</si>
  <si>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</si>
  <si>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</si>
  <si>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</si>
  <si>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</si>
  <si>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</si>
  <si>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</si>
  <si>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</si>
  <si>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</si>
  <si>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</si>
  <si>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</si>
  <si>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</si>
  <si>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</si>
  <si>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</si>
  <si>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</si>
  <si>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</si>
  <si>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</si>
  <si>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</si>
  <si>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</si>
  <si>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</si>
  <si>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</si>
  <si>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</si>
  <si>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</si>
  <si>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</si>
  <si>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</si>
  <si>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</si>
  <si>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</si>
  <si>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</si>
  <si>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</si>
  <si>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</si>
  <si>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</si>
  <si>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</si>
  <si>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</si>
  <si>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</si>
  <si>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</si>
  <si>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</si>
  <si>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</si>
  <si>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</si>
  <si>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</si>
  <si>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</si>
  <si>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</si>
  <si>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</si>
  <si>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</si>
  <si>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</si>
  <si>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</si>
  <si>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</si>
  <si>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</si>
  <si>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</si>
  <si>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</si>
  <si>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</si>
  <si>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</si>
  <si>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</si>
  <si>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</si>
  <si>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</si>
  <si>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</si>
  <si>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</si>
  <si>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</si>
  <si>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</si>
  <si>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</si>
  <si>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</si>
  <si>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</si>
  <si>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</si>
  <si>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</si>
  <si>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</si>
  <si>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</si>
  <si>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</si>
  <si>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</si>
  <si>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</si>
  <si>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</si>
  <si>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</si>
  <si>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</si>
  <si>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</si>
  <si>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</si>
  <si>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</si>
  <si>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</si>
  <si>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</si>
  <si>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</si>
  <si>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</si>
  <si>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</si>
  <si>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</si>
  <si>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</si>
  <si>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</si>
  <si>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</si>
  <si>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</si>
  <si>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</si>
  <si>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</si>
  <si>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</si>
  <si>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</si>
  <si>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</si>
  <si>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</si>
  <si>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</si>
  <si>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</si>
  <si>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</si>
  <si>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</si>
  <si>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</si>
  <si>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</si>
  <si>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</si>
  <si>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</si>
  <si>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</si>
  <si>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</si>
  <si>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</si>
  <si>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</si>
  <si>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</si>
  <si>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</si>
  <si>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</si>
  <si>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</si>
  <si>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</si>
  <si>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</si>
  <si>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</si>
  <si>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</si>
  <si>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</si>
  <si>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</si>
  <si>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</si>
  <si>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</si>
  <si>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</si>
  <si>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</si>
  <si>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</si>
  <si>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</si>
  <si>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</si>
  <si>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</si>
  <si>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</si>
  <si>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</si>
  <si>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</si>
  <si>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</si>
  <si>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</si>
  <si>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</si>
  <si>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</si>
  <si>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</si>
  <si>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</si>
  <si>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</si>
  <si>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</si>
  <si>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</si>
  <si>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</si>
  <si>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</si>
  <si>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</si>
  <si>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</si>
  <si>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</si>
  <si>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</si>
  <si>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</si>
  <si>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</si>
  <si>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</si>
  <si>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</si>
  <si>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</si>
  <si>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</si>
  <si>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</si>
  <si>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</si>
  <si>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</si>
  <si>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</si>
  <si>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</si>
  <si>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</si>
  <si>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</si>
  <si>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</si>
  <si>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</si>
  <si>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</si>
  <si>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</si>
  <si>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</si>
  <si>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</si>
  <si>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</si>
  <si>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</si>
  <si>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</si>
  <si>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</si>
  <si>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</si>
  <si>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</si>
  <si>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</si>
  <si>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</si>
  <si>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</si>
  <si>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</si>
  <si>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</si>
  <si>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</si>
  <si>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</si>
  <si>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</si>
  <si>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</si>
  <si>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</si>
  <si>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</si>
  <si>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</si>
  <si>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</si>
  <si>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</si>
  <si>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</si>
  <si>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</si>
  <si>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</si>
  <si>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</si>
  <si>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</si>
  <si>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</si>
  <si>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</si>
  <si>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</si>
  <si>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</si>
  <si>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</si>
  <si>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</si>
  <si>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</si>
  <si>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</si>
  <si>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</si>
  <si>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</si>
  <si>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</si>
  <si>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</si>
  <si>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</si>
  <si>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</si>
  <si>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</si>
  <si>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</si>
  <si>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</si>
  <si>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</si>
  <si>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</si>
  <si>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</si>
  <si>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</si>
  <si>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</si>
  <si>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</si>
  <si>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</si>
  <si>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</si>
  <si>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</si>
  <si>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</si>
  <si>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</si>
  <si>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</si>
  <si>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</si>
  <si>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</si>
  <si>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</si>
  <si>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</si>
  <si>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</si>
  <si>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</si>
  <si>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</si>
  <si>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</si>
  <si>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</si>
  <si>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</si>
  <si>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</si>
  <si>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</si>
  <si>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</si>
  <si>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</si>
  <si>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</si>
  <si>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</si>
  <si>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</si>
  <si>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</si>
  <si>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</si>
  <si>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</si>
  <si>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</si>
  <si>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</si>
  <si>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</si>
  <si>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</si>
  <si>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</si>
  <si>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</si>
  <si>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</si>
  <si>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</si>
  <si>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</si>
  <si>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</si>
  <si>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</si>
  <si>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</si>
  <si>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</si>
  <si>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</si>
  <si>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</si>
  <si>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</si>
  <si>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</si>
  <si>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</si>
  <si>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</si>
  <si>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</si>
  <si>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</si>
  <si>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</si>
  <si>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</si>
  <si>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</si>
  <si>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</si>
  <si>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</si>
  <si>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</si>
  <si>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</si>
  <si>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</si>
  <si>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</si>
  <si>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</si>
  <si>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</si>
  <si>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</si>
  <si>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</si>
  <si>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</si>
  <si>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</si>
  <si>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</si>
  <si>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</si>
  <si>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</si>
  <si>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</si>
  <si>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</si>
  <si>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</si>
  <si>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</si>
  <si>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</si>
  <si>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</si>
  <si>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</si>
  <si>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</si>
  <si>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</si>
  <si>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</si>
  <si>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</si>
  <si>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</si>
  <si>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</si>
  <si>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</si>
  <si>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</si>
  <si>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</si>
  <si>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</si>
  <si>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</si>
  <si>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</si>
  <si>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</si>
  <si>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</si>
  <si>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</si>
  <si>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</si>
  <si>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</si>
  <si>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</si>
  <si>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</si>
  <si>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</si>
  <si>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</si>
  <si>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</si>
  <si>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</si>
  <si>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</si>
  <si>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</si>
  <si>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</si>
  <si>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</si>
  <si>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</si>
  <si>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</si>
  <si>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</si>
  <si>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</si>
  <si>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</si>
  <si>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</si>
  <si>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</si>
  <si>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</si>
  <si>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</si>
  <si>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</si>
  <si>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</si>
  <si>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</si>
  <si>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</si>
  <si>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</si>
  <si>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</si>
  <si>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</si>
  <si>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</si>
  <si>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</si>
  <si>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</si>
  <si>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</si>
  <si>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</si>
  <si>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</si>
  <si>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</si>
  <si>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</si>
  <si>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</si>
  <si>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</si>
  <si>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</si>
  <si>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</si>
  <si>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</si>
  <si>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</si>
  <si>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</si>
  <si>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</si>
  <si>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</si>
  <si>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</si>
  <si>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</si>
  <si>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</si>
  <si>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</si>
  <si>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</si>
  <si>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</si>
  <si>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</si>
  <si>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</si>
  <si>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</si>
  <si>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</si>
  <si>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</si>
  <si>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</si>
  <si>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</si>
  <si>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</si>
  <si>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</si>
  <si>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</si>
  <si>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</si>
  <si>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</si>
  <si>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</si>
  <si>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</si>
  <si>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</si>
  <si>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</si>
  <si>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</si>
  <si>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</si>
  <si>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</si>
  <si>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</si>
  <si>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</si>
  <si>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</si>
  <si>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</si>
  <si>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</si>
  <si>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</si>
  <si>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</si>
  <si>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</si>
  <si>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</si>
  <si>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</si>
  <si>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</si>
  <si>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</si>
  <si>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</si>
  <si>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</si>
  <si>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</si>
  <si>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</si>
  <si>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</si>
  <si>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</si>
  <si>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</si>
  <si>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</si>
  <si>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</si>
  <si>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</si>
  <si>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</si>
  <si>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</si>
  <si>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</si>
  <si>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</si>
  <si>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</si>
  <si>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</si>
  <si>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</si>
  <si>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</si>
  <si>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</si>
  <si>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</si>
  <si>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</si>
  <si>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</si>
  <si>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</si>
  <si>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</si>
  <si>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</si>
  <si>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</si>
  <si>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</si>
  <si>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</si>
  <si>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</si>
  <si>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</si>
  <si>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</si>
  <si>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</si>
  <si>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</si>
  <si>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</si>
  <si>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</si>
  <si>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</si>
  <si>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</si>
  <si>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</si>
  <si>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</si>
  <si>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</si>
  <si>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</si>
  <si>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</si>
  <si>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</si>
  <si>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</si>
  <si>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</si>
  <si>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</si>
  <si>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</si>
  <si>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</si>
  <si>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</si>
  <si>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</si>
  <si>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</si>
  <si>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</si>
  <si>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</si>
  <si>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</si>
  <si>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</si>
  <si>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</si>
  <si>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</si>
  <si>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</si>
  <si>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</si>
  <si>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</si>
  <si>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</si>
  <si>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</si>
  <si>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</si>
  <si>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</si>
  <si>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</si>
  <si>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</si>
  <si>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</si>
  <si>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</si>
  <si>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</si>
  <si>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</si>
  <si>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</si>
  <si>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</si>
  <si>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</si>
  <si>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</si>
  <si>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</si>
  <si>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</si>
  <si>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</si>
  <si>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</si>
  <si>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</si>
  <si>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</si>
  <si>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</si>
  <si>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</si>
  <si>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</si>
  <si>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</si>
  <si>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</si>
  <si>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</si>
  <si>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</si>
  <si>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</si>
  <si>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</si>
  <si>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</si>
  <si>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</si>
  <si>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</si>
  <si>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</si>
  <si>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</si>
  <si>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</si>
  <si>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</si>
  <si>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</si>
  <si>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</si>
  <si>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</si>
  <si>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</si>
  <si>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</si>
  <si>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</si>
  <si>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</si>
  <si>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</si>
  <si>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</si>
  <si>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</si>
  <si>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</si>
  <si>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</si>
  <si>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</si>
  <si>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</si>
  <si>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</si>
  <si>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</si>
  <si>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</si>
  <si>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</si>
  <si>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</si>
  <si>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</si>
  <si>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</si>
  <si>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</si>
  <si>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</si>
  <si>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</si>
  <si>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</si>
  <si>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</si>
  <si>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</si>
  <si>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</si>
  <si>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</si>
  <si>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</si>
  <si>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</si>
  <si>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</si>
  <si>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</si>
  <si>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</si>
  <si>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</si>
  <si>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</si>
  <si>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</si>
  <si>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</si>
  <si>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</si>
  <si>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</si>
  <si>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</si>
  <si>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</si>
  <si>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</si>
  <si>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</si>
  <si>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</si>
  <si>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</si>
  <si>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</si>
  <si>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</si>
  <si>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</si>
  <si>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</si>
  <si>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</si>
  <si>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</si>
  <si>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</si>
  <si>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</si>
  <si>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</si>
  <si>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</si>
  <si>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</si>
  <si>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</si>
  <si>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</si>
  <si>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</si>
  <si>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</si>
  <si>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</si>
  <si>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</si>
  <si>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</si>
  <si>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</si>
  <si>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</si>
  <si>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</si>
  <si>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</si>
  <si>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</si>
  <si>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</si>
  <si>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</si>
  <si>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</si>
  <si>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</si>
  <si>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</si>
  <si>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</si>
  <si>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</si>
  <si>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</si>
  <si>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</si>
  <si>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</si>
  <si>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</si>
  <si>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</si>
  <si>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</si>
  <si>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</si>
  <si>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</si>
  <si>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</si>
  <si>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</si>
  <si>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</si>
  <si>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</si>
  <si>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</si>
  <si>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</si>
  <si>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</si>
  <si>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</si>
  <si>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</si>
  <si>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</si>
  <si>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</si>
  <si>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</si>
  <si>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</si>
  <si>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</si>
  <si>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</si>
  <si>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</si>
  <si>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</si>
  <si>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</si>
  <si>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</si>
  <si>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</si>
  <si>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</si>
  <si>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</si>
  <si>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</si>
  <si>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</si>
  <si>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</si>
  <si>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</si>
  <si>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</si>
  <si>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</si>
  <si>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</si>
  <si>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</si>
  <si>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</si>
  <si>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</si>
  <si>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</si>
  <si>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</si>
  <si>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</si>
  <si>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</si>
  <si>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</si>
  <si>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</si>
  <si>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</si>
  <si>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</si>
  <si>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</si>
  <si>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</si>
  <si>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</si>
  <si>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</si>
  <si>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</si>
  <si>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</si>
  <si>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</si>
  <si>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</si>
  <si>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</si>
  <si>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</si>
  <si>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</si>
  <si>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</si>
  <si>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</si>
  <si>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</si>
  <si>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</si>
  <si>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</si>
  <si>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</si>
  <si>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</si>
  <si>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</si>
  <si>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</si>
  <si>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</si>
  <si>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</si>
  <si>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</si>
  <si>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</si>
  <si>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</si>
  <si>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</si>
  <si>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</si>
  <si>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</si>
  <si>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</si>
  <si>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</si>
  <si>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</si>
  <si>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</si>
  <si>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</si>
  <si>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</si>
  <si>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</si>
  <si>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</si>
  <si>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</si>
  <si>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</si>
  <si>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</si>
  <si>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</si>
  <si>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</si>
  <si>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</si>
  <si>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</si>
  <si>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</si>
  <si>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</si>
  <si>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</si>
  <si>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</si>
  <si>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</si>
  <si>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</si>
  <si>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</si>
  <si>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</si>
  <si>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</si>
  <si>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</si>
  <si>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</si>
  <si>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</si>
  <si>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</si>
  <si>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</si>
  <si>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</si>
  <si>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</si>
  <si>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</si>
  <si>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</si>
  <si>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</si>
  <si>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</si>
  <si>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</si>
  <si>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</si>
  <si>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</si>
  <si>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</si>
  <si>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</si>
  <si>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</si>
  <si>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</si>
  <si>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</si>
  <si>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</si>
  <si>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</si>
  <si>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</si>
  <si>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</si>
  <si>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</si>
  <si>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</si>
  <si>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</si>
  <si>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</si>
  <si>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</si>
  <si>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</si>
  <si>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</si>
  <si>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</si>
  <si>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</si>
  <si>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</si>
  <si>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</si>
  <si>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</si>
  <si>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</si>
  <si>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</si>
  <si>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</si>
  <si>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</si>
  <si>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</si>
  <si>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</si>
  <si>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</si>
  <si>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</si>
  <si>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</si>
  <si>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</si>
  <si>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</si>
  <si>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</si>
  <si>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</si>
  <si>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</si>
  <si>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</si>
  <si>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</si>
  <si>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</si>
  <si>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</si>
  <si>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</si>
  <si>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</si>
  <si>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</si>
  <si>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</si>
  <si>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</si>
  <si>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</si>
  <si>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</si>
  <si>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</si>
  <si>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</si>
  <si>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</si>
  <si>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</si>
  <si>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</si>
  <si>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</si>
  <si>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</si>
  <si>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</si>
  <si>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</si>
  <si>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</si>
  <si>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</si>
  <si>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</si>
  <si>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</si>
  <si>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</si>
  <si>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</si>
  <si>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</si>
  <si>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</si>
  <si>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</si>
  <si>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</si>
  <si>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</si>
  <si>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</si>
  <si>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</si>
  <si>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</si>
  <si>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</si>
  <si>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</si>
  <si>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</si>
  <si>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</si>
  <si>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</si>
  <si>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</si>
  <si>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</si>
  <si>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</si>
  <si>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</si>
  <si>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</si>
  <si>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</si>
  <si>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</si>
  <si>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</si>
  <si>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</si>
  <si>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</si>
  <si>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</si>
  <si>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</si>
  <si>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</si>
  <si>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</si>
  <si>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</si>
  <si>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</si>
  <si>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</si>
  <si>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</si>
  <si>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</si>
  <si>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</si>
  <si>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</si>
  <si>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</si>
  <si>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</si>
  <si>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</si>
  <si>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</si>
  <si>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</si>
  <si>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</si>
  <si>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</si>
  <si>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</si>
  <si>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</si>
  <si>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</si>
  <si>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</si>
  <si>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</si>
  <si>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</si>
  <si>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</si>
  <si>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</si>
  <si>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</si>
  <si>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</si>
  <si>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</si>
  <si>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</si>
  <si>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</si>
  <si>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</si>
  <si>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</si>
  <si>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</si>
  <si>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</si>
  <si>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</si>
  <si>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</si>
  <si>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</si>
  <si>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</si>
  <si>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</si>
  <si>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</si>
  <si>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</si>
  <si>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</si>
  <si>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</si>
  <si>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</si>
  <si>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</si>
  <si>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</si>
  <si>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</si>
  <si>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</si>
  <si>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</si>
  <si>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</si>
  <si>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</si>
  <si>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</si>
  <si>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</si>
  <si>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</si>
  <si>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</si>
  <si>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</si>
  <si>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</si>
  <si>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</si>
  <si>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</si>
  <si>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</si>
  <si>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</si>
  <si>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</si>
  <si>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</si>
  <si>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</si>
  <si>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</si>
  <si>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</si>
  <si>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</si>
  <si>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</si>
  <si>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</si>
  <si>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</si>
  <si>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</si>
  <si>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</si>
  <si>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</si>
  <si>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</si>
  <si>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</si>
  <si>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</si>
  <si>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</si>
  <si>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</si>
  <si>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</si>
  <si>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</si>
  <si>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</si>
  <si>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</si>
  <si>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</si>
  <si>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</si>
  <si>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</si>
  <si>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</si>
  <si>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</si>
  <si>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</si>
  <si>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</si>
  <si>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</si>
  <si>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</si>
  <si>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</si>
  <si>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</si>
  <si>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</si>
  <si>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</si>
  <si>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</si>
  <si>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</si>
  <si>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</si>
  <si>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</si>
  <si>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</si>
  <si>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</si>
  <si>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</si>
  <si>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</si>
  <si>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</si>
  <si>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</si>
  <si>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</si>
  <si>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</si>
  <si>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</si>
  <si>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</si>
  <si>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</si>
  <si>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</si>
  <si>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</si>
  <si>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</si>
  <si>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</si>
  <si>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</si>
  <si>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</si>
  <si>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</si>
  <si>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</si>
  <si>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</si>
  <si>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</si>
  <si>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</si>
  <si>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</si>
  <si>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</si>
  <si>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</si>
  <si>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</si>
  <si>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</si>
  <si>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</si>
  <si>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</si>
  <si>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</si>
  <si>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</si>
  <si>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</si>
  <si>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</si>
  <si>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</si>
  <si>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</si>
  <si>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</si>
  <si>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</si>
  <si>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</si>
  <si>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</si>
  <si>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</si>
  <si>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</si>
  <si>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</si>
  <si>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</si>
  <si>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</si>
  <si>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</si>
  <si>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</si>
  <si>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</si>
  <si>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</si>
  <si>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</si>
  <si>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</si>
  <si>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</si>
  <si>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</si>
  <si>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</si>
  <si>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</si>
  <si>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</si>
  <si>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</si>
  <si>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</si>
  <si>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</si>
  <si>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</si>
  <si>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</si>
  <si>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</si>
  <si>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</si>
  <si>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</si>
  <si>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</si>
  <si>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</si>
  <si>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</si>
  <si>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</si>
  <si>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</si>
  <si>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</si>
  <si>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</si>
  <si>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</si>
  <si>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</si>
  <si>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</si>
  <si>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</si>
  <si>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</si>
  <si>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</si>
  <si>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</si>
  <si>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</si>
  <si>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</si>
  <si>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</si>
  <si>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</si>
  <si>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</si>
  <si>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</si>
  <si>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</si>
  <si>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</si>
  <si>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</si>
  <si>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</si>
  <si>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</si>
  <si>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</si>
  <si>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</si>
  <si>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</si>
  <si>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</si>
  <si>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</si>
  <si>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</si>
  <si>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</si>
  <si>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</si>
  <si>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</si>
  <si>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</si>
  <si>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</si>
  <si>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</si>
  <si>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</si>
  <si>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</si>
  <si>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</si>
  <si>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</si>
  <si>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</si>
  <si>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</si>
  <si>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</si>
  <si>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</si>
  <si>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</si>
  <si>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</si>
  <si>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</si>
  <si>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</si>
  <si>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</si>
  <si>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</si>
  <si>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</si>
  <si>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</si>
  <si>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</si>
  <si>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</si>
  <si>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</si>
  <si>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</si>
  <si>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</si>
  <si>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</si>
  <si>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</si>
  <si>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</si>
  <si>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</si>
  <si>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</si>
  <si>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</si>
  <si>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</si>
  <si>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</si>
  <si>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</si>
  <si>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</si>
  <si>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</si>
  <si>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</si>
  <si>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</si>
  <si>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</si>
  <si>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</si>
  <si>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</si>
  <si>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</si>
  <si>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</si>
  <si>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</si>
  <si>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</si>
  <si>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</si>
  <si>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</si>
  <si>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</si>
  <si>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</si>
  <si>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</si>
  <si>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</si>
  <si>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</si>
  <si>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</si>
  <si>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</si>
  <si>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</si>
  <si>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</si>
  <si>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</si>
  <si>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</si>
  <si>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</si>
  <si>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</si>
  <si>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</si>
  <si>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</si>
  <si>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</si>
  <si>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</si>
  <si>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</si>
  <si>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</si>
  <si>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</si>
  <si>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</si>
  <si>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</si>
  <si>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</si>
  <si>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</si>
  <si>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</si>
  <si>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</si>
  <si>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</si>
  <si>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</si>
  <si>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</si>
  <si>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</si>
  <si>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</si>
  <si>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</si>
  <si>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</si>
  <si>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</si>
  <si>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</si>
  <si>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</si>
  <si>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</si>
  <si>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</si>
  <si>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</si>
  <si>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</si>
  <si>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</si>
  <si>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</si>
  <si>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</si>
  <si>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</si>
  <si>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</si>
  <si>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</si>
  <si>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</si>
  <si>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</si>
  <si>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</si>
  <si>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</si>
  <si>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</si>
  <si>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</si>
  <si>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</si>
  <si>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</si>
  <si>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</si>
  <si>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</si>
  <si>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</si>
  <si>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</si>
  <si>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</si>
  <si>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</si>
  <si>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</si>
  <si>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</si>
  <si>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</si>
  <si>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</si>
  <si>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</si>
  <si>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</si>
  <si>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</si>
  <si>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</si>
  <si>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</si>
  <si>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</si>
  <si>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</si>
  <si>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</si>
  <si>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</si>
  <si>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</si>
  <si>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</si>
  <si>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</si>
  <si>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</si>
  <si>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</si>
  <si>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</si>
  <si>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</si>
  <si>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</si>
  <si>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</si>
  <si>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</si>
  <si>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</si>
  <si>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</si>
  <si>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</si>
  <si>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</si>
  <si>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</si>
  <si>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</si>
  <si>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</si>
  <si>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</si>
  <si>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</si>
  <si>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</si>
  <si>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</si>
  <si>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</si>
  <si>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</si>
  <si>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</si>
  <si>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</si>
  <si>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</si>
  <si>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</si>
  <si>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</si>
  <si>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</si>
  <si>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</si>
  <si>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</si>
  <si>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</si>
  <si>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</si>
  <si>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</si>
  <si>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</si>
  <si>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</si>
  <si>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</si>
  <si>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</si>
  <si>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</si>
  <si>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</si>
  <si>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</si>
  <si>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</si>
  <si>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</si>
  <si>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</si>
  <si>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</si>
  <si>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</si>
  <si>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</si>
  <si>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</si>
  <si>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</si>
  <si>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</si>
  <si>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</si>
  <si>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</si>
  <si>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</si>
  <si>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</si>
  <si>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</si>
  <si>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</si>
  <si>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</si>
  <si>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</si>
  <si>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</si>
  <si>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</si>
  <si>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</si>
  <si>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</si>
  <si>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</si>
  <si>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</si>
  <si>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</si>
  <si>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</si>
  <si>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</si>
  <si>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</si>
  <si>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</si>
  <si>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</si>
  <si>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</si>
  <si>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</si>
  <si>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</si>
  <si>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</si>
  <si>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</si>
  <si>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</si>
  <si>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</si>
  <si>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</si>
  <si>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</si>
  <si>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</si>
  <si>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</si>
  <si>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</si>
  <si>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</si>
  <si>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</si>
  <si>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</si>
  <si>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</si>
  <si>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</si>
  <si>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</si>
  <si>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</si>
  <si>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</si>
  <si>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</si>
  <si>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</si>
  <si>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</si>
  <si>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</si>
  <si>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</si>
  <si>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</si>
  <si>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</si>
  <si>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</si>
  <si>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</si>
  <si>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</si>
  <si>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</si>
  <si>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</si>
  <si>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</si>
  <si>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</si>
  <si>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</si>
  <si>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</si>
  <si>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</si>
  <si>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</si>
  <si>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</si>
  <si>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</si>
  <si>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</si>
  <si>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</si>
  <si>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</si>
  <si>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</si>
  <si>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</si>
  <si>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</si>
  <si>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</si>
  <si>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</si>
  <si>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</si>
  <si>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</si>
  <si>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</si>
  <si>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</si>
  <si>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</si>
  <si>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</si>
  <si>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</si>
  <si>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</si>
  <si>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</si>
  <si>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</si>
  <si>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</si>
  <si>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</si>
  <si>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</si>
  <si>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</si>
  <si>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</si>
  <si>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</si>
  <si>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</si>
  <si>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</si>
  <si>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</si>
  <si>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</si>
  <si>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</si>
  <si>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</si>
  <si>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</si>
  <si>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</si>
  <si>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</si>
  <si>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</si>
  <si>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</si>
  <si>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</si>
  <si>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</si>
  <si>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</si>
  <si>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</si>
  <si>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</si>
  <si>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</si>
  <si>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</si>
  <si>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</si>
  <si>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</si>
  <si>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</si>
  <si>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</si>
  <si>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</si>
  <si>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</si>
  <si>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</si>
  <si>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</si>
  <si>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</si>
  <si>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</si>
  <si>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</si>
  <si>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</si>
  <si>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</si>
  <si>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</si>
  <si>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</si>
  <si>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</si>
  <si>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</si>
  <si>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</si>
  <si>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</si>
  <si>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</si>
  <si>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</si>
  <si>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</si>
  <si>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</si>
  <si>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</si>
  <si>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</si>
  <si>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</si>
  <si>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</si>
  <si>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</si>
  <si>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</si>
  <si>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</si>
  <si>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</si>
  <si>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</si>
  <si>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</si>
  <si>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</si>
  <si>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</si>
  <si>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</si>
  <si>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</si>
  <si>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</si>
  <si>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</si>
  <si>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</si>
  <si>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</si>
  <si>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</si>
  <si>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</si>
  <si>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</si>
  <si>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</si>
  <si>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</si>
  <si>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</si>
  <si>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</si>
  <si>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</si>
  <si>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</si>
  <si>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</si>
  <si>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</si>
  <si>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</si>
  <si>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</si>
  <si>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</si>
  <si>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</si>
  <si>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</si>
  <si>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</si>
  <si>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</si>
  <si>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</si>
  <si>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</si>
  <si>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</si>
  <si>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</si>
  <si>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</si>
  <si>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</si>
  <si>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</si>
  <si>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</si>
  <si>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</si>
  <si>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</si>
  <si>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</si>
  <si>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</si>
  <si>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</si>
  <si>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</si>
  <si>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</si>
  <si>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</si>
  <si>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</si>
  <si>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</si>
  <si>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</si>
  <si>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</si>
  <si>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</si>
  <si>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</si>
  <si>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</si>
  <si>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</si>
  <si>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</si>
  <si>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</si>
  <si>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</si>
  <si>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</si>
  <si>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</si>
  <si>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</si>
  <si>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</si>
  <si>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</si>
  <si>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</si>
  <si>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</si>
  <si>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</si>
  <si>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</si>
  <si>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</si>
  <si>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</si>
  <si>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</si>
  <si>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</si>
  <si>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</si>
  <si>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</si>
  <si>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</si>
  <si>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</si>
  <si>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</si>
  <si>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</si>
  <si>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</si>
  <si>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</si>
  <si>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</si>
  <si>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</si>
  <si>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</si>
  <si>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</si>
  <si>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</si>
  <si>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</si>
  <si>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</si>
  <si>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</si>
  <si>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</si>
  <si>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</si>
  <si>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</si>
  <si>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</si>
  <si>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</si>
  <si>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</si>
  <si>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</si>
  <si>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</si>
  <si>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</si>
  <si>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</si>
  <si>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</si>
  <si>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</si>
  <si>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</si>
  <si>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</si>
  <si>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</si>
  <si>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</si>
  <si>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</si>
  <si>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</si>
  <si>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</si>
  <si>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</si>
  <si>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</si>
  <si>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</si>
  <si>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</si>
  <si>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</si>
  <si>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</si>
  <si>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</si>
  <si>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</si>
  <si>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</si>
  <si>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</si>
  <si>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</si>
  <si>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</si>
  <si>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</si>
  <si>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</si>
  <si>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</si>
  <si>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</si>
  <si>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</si>
  <si>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</si>
  <si>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</si>
  <si>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</si>
  <si>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</si>
  <si>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</si>
  <si>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</si>
  <si>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</si>
  <si>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</si>
  <si>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</si>
  <si>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</si>
  <si>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</si>
  <si>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</si>
  <si>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</si>
  <si>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</si>
  <si>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</si>
  <si>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</si>
  <si>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</si>
  <si>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</si>
  <si>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</si>
  <si>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</si>
  <si>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</si>
  <si>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</si>
  <si>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</si>
  <si>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</si>
  <si>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</si>
  <si>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</si>
  <si>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</si>
  <si>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</si>
  <si>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</si>
  <si>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</si>
  <si>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</si>
  <si>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</si>
  <si>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</si>
  <si>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</si>
  <si>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</si>
  <si>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</si>
  <si>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</si>
  <si>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</si>
  <si>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</si>
  <si>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</si>
  <si>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</si>
  <si>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</si>
  <si>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</si>
  <si>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</si>
  <si>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</si>
  <si>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</si>
  <si>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</si>
  <si>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</si>
  <si>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</si>
  <si>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</si>
  <si>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</si>
  <si>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</si>
  <si>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</si>
  <si>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</si>
  <si>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</si>
  <si>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</si>
  <si>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</si>
  <si>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</si>
  <si>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</si>
  <si>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</si>
  <si>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</si>
  <si>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</si>
  <si>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</si>
  <si>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</si>
  <si>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</si>
  <si>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</si>
  <si>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</si>
  <si>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</si>
  <si>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</si>
  <si>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</si>
  <si>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</si>
  <si>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</si>
  <si>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</si>
  <si>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</si>
  <si>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</si>
  <si>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</si>
  <si>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</si>
  <si>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</si>
  <si>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</si>
  <si>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</si>
  <si>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</si>
  <si>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</si>
  <si>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</si>
  <si>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</si>
  <si>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</si>
  <si>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</si>
  <si>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</si>
  <si>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</si>
  <si>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</si>
  <si>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</si>
  <si>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</si>
  <si>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</si>
  <si>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</si>
  <si>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</si>
  <si>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</si>
  <si>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</si>
  <si>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</si>
  <si>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</si>
  <si>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</si>
  <si>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</si>
  <si>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</si>
  <si>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</si>
  <si>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</si>
  <si>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</si>
  <si>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</si>
  <si>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</si>
  <si>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</si>
  <si>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</si>
  <si>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</si>
  <si>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</si>
  <si>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</si>
  <si>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</si>
  <si>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</si>
  <si>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</si>
  <si>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</si>
  <si>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</si>
  <si>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</si>
  <si>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</si>
  <si>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</si>
  <si>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</si>
  <si>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</si>
  <si>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</si>
  <si>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</si>
  <si>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</si>
  <si>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</si>
  <si>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</si>
  <si>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</si>
  <si>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</si>
  <si>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</si>
  <si>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</si>
  <si>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</si>
  <si>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</si>
  <si>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</si>
  <si>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</si>
  <si>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</si>
  <si>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</si>
  <si>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</si>
  <si>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</si>
  <si>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</si>
  <si>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</si>
  <si>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</si>
  <si>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</si>
  <si>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</si>
  <si>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</si>
  <si>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</si>
  <si>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</si>
  <si>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</si>
  <si>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</si>
  <si>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</si>
  <si>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</si>
  <si>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</si>
  <si>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</si>
  <si>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</si>
  <si>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</si>
  <si>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</si>
  <si>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</si>
  <si>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</si>
  <si>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</si>
  <si>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</si>
  <si>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</si>
  <si>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</si>
  <si>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</si>
  <si>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</si>
  <si>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</si>
  <si>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</si>
  <si>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</si>
  <si>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</si>
  <si>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</si>
  <si>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</si>
  <si>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</si>
  <si>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</si>
  <si>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</si>
  <si>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</si>
  <si>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</si>
  <si>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</si>
  <si>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</si>
  <si>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</si>
  <si>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</si>
  <si>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</si>
  <si>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</si>
  <si>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</si>
  <si>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</si>
  <si>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</si>
  <si>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</si>
  <si>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</si>
  <si>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</si>
  <si>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</si>
  <si>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</si>
  <si>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</si>
  <si>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</si>
  <si>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</si>
  <si>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</si>
  <si>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</si>
  <si>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</si>
  <si>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</si>
  <si>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</si>
  <si>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</si>
  <si>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</si>
  <si>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</si>
  <si>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</si>
  <si>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</si>
  <si>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</si>
  <si>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</si>
  <si>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</si>
  <si>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</si>
  <si>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</si>
  <si>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</si>
  <si>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</si>
  <si>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</si>
  <si>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</si>
  <si>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</si>
  <si>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</si>
  <si>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</si>
  <si>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</si>
  <si>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</si>
  <si>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</si>
  <si>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</si>
  <si>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</si>
  <si>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</si>
  <si>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</si>
  <si>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</si>
  <si>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</si>
  <si>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</si>
  <si>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</si>
  <si>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</si>
  <si>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</si>
  <si>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</si>
  <si>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</si>
  <si>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</si>
  <si>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</si>
  <si>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</si>
  <si>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</si>
  <si>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</si>
  <si>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</si>
  <si>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</si>
  <si>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</si>
  <si>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</si>
  <si>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</si>
  <si>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</si>
  <si>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</si>
  <si>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</si>
  <si>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</si>
  <si>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</si>
  <si>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</si>
  <si>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</si>
  <si>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</si>
  <si>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</si>
  <si>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</si>
  <si>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</si>
  <si>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</si>
  <si>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</si>
  <si>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</si>
  <si>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</si>
  <si>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</si>
  <si>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</si>
  <si>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</si>
  <si>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</si>
  <si>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</si>
  <si>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</si>
  <si>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</si>
  <si>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</si>
  <si>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</si>
  <si>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</si>
  <si>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</si>
  <si>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</si>
  <si>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</si>
  <si>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</si>
  <si>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</si>
  <si>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</si>
  <si>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</si>
  <si>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</si>
  <si>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</si>
  <si>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</si>
  <si>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</si>
  <si>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</si>
  <si>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</si>
  <si>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</si>
  <si>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</si>
  <si>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</si>
  <si>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</si>
  <si>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</si>
  <si>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</si>
  <si>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</si>
  <si>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</si>
  <si>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</si>
  <si>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</si>
  <si>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</si>
  <si>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</si>
  <si>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</si>
  <si>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</si>
  <si>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</si>
  <si>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</si>
  <si>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</si>
  <si>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</si>
  <si>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</si>
  <si>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</si>
  <si>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</si>
  <si>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</si>
  <si>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</si>
  <si>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</si>
  <si>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</si>
  <si>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</si>
  <si>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</si>
  <si>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</si>
  <si>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</si>
  <si>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</si>
  <si>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</si>
  <si>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</si>
  <si>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</si>
  <si>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</si>
  <si>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</si>
  <si>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</si>
  <si>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</si>
  <si>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</si>
  <si>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</si>
  <si>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</si>
  <si>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</si>
  <si>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</si>
  <si>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</si>
  <si>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</si>
  <si>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</si>
  <si>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</si>
  <si>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</si>
  <si>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</si>
  <si>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</si>
  <si>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</si>
  <si>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</si>
  <si>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</si>
  <si>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</si>
  <si>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</si>
  <si>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</si>
  <si>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</si>
  <si>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</si>
  <si>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</si>
  <si>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</si>
  <si>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</si>
  <si>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</si>
  <si>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</si>
  <si>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</si>
  <si>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</si>
  <si>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</si>
  <si>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</si>
  <si>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</si>
  <si>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</si>
  <si>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</si>
  <si>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</si>
  <si>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</si>
  <si>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</si>
  <si>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</si>
  <si>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</si>
  <si>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</si>
  <si>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</si>
  <si>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</si>
  <si>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</si>
  <si>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</si>
  <si>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</si>
  <si>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</si>
  <si>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</si>
  <si>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</si>
  <si>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</si>
  <si>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</si>
  <si>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</si>
  <si>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</si>
  <si>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</si>
  <si>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</si>
  <si>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</si>
  <si>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</si>
  <si>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</si>
  <si>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</si>
  <si>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</si>
  <si>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</si>
  <si>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</si>
  <si>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</si>
  <si>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</si>
  <si>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</si>
  <si>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</si>
  <si>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</si>
  <si>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</si>
  <si>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</si>
  <si>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</si>
  <si>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</si>
  <si>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</si>
  <si>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</si>
  <si>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</si>
  <si>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</si>
  <si>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</si>
  <si>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</si>
  <si>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</si>
  <si>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</si>
  <si>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</si>
  <si>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</si>
  <si>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</si>
  <si>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</si>
  <si>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</si>
  <si>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</si>
  <si>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</si>
  <si>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</si>
  <si>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</si>
  <si>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</si>
  <si>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</si>
  <si>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</si>
  <si>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</si>
  <si>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</si>
  <si>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</si>
  <si>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</si>
  <si>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</si>
  <si>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</si>
  <si>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</si>
  <si>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</si>
  <si>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</si>
  <si>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</si>
  <si>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</si>
  <si>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</si>
  <si>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</si>
  <si>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</si>
  <si>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</si>
  <si>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</si>
  <si>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</si>
  <si>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</si>
  <si>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</si>
  <si>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</si>
  <si>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</si>
  <si>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</si>
  <si>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</si>
  <si>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</si>
  <si>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</si>
  <si>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</si>
  <si>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</si>
  <si>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</si>
  <si>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</si>
  <si>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</si>
  <si>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</si>
  <si>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</si>
  <si>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</si>
  <si>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</si>
  <si>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</si>
  <si>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</si>
  <si>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</si>
  <si>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</si>
  <si>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</si>
  <si>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</si>
  <si>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</si>
  <si>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</si>
  <si>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</si>
  <si>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</si>
  <si>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</si>
  <si>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</si>
  <si>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</si>
  <si>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</si>
  <si>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</si>
  <si>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</si>
  <si>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</si>
  <si>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</si>
  <si>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</si>
  <si>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</si>
  <si>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</si>
  <si>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</si>
  <si>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</si>
  <si>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</si>
  <si>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</si>
  <si>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</si>
  <si>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</si>
  <si>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</si>
  <si>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</si>
  <si>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</si>
  <si>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</si>
  <si>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</si>
  <si>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</si>
  <si>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</si>
  <si>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</si>
  <si>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</si>
  <si>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</si>
  <si>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</si>
  <si>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</si>
  <si>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</si>
  <si>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</si>
  <si>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</si>
  <si>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</si>
  <si>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</si>
  <si>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</si>
  <si>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</si>
  <si>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</si>
  <si>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</si>
  <si>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</si>
  <si>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</si>
  <si>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</si>
  <si>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</si>
  <si>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</si>
  <si>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</si>
  <si>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</si>
  <si>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</si>
  <si>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</si>
  <si>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</si>
  <si>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</si>
  <si>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</si>
  <si>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</si>
  <si>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</si>
  <si>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</si>
  <si>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</si>
  <si>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</si>
  <si>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</si>
  <si>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</si>
  <si>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</si>
  <si>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</si>
  <si>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</si>
  <si>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</si>
  <si>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</si>
  <si>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</si>
  <si>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</si>
  <si>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</si>
  <si>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</si>
  <si>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</si>
  <si>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</si>
  <si>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</si>
  <si>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</si>
  <si>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</si>
  <si>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</si>
  <si>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</si>
  <si>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</si>
  <si>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</si>
  <si>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</si>
  <si>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</si>
  <si>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</si>
  <si>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</si>
  <si>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</si>
  <si>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</si>
  <si>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</si>
  <si>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</si>
  <si>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</si>
  <si>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</si>
  <si>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</si>
  <si>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</si>
  <si>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</si>
  <si>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</si>
  <si>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</si>
  <si>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</si>
  <si>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</si>
  <si>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</si>
  <si>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</si>
  <si>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</si>
  <si>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</si>
  <si>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</si>
  <si>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</si>
  <si>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</si>
  <si>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</si>
  <si>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</si>
  <si>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</si>
  <si>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</si>
  <si>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</si>
  <si>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</si>
  <si>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</si>
  <si>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</si>
  <si>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</si>
  <si>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</si>
  <si>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</si>
  <si>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</si>
  <si>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</si>
  <si>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</si>
  <si>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</si>
  <si>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</si>
  <si>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</si>
  <si>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</si>
  <si>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</si>
  <si>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</si>
  <si>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</si>
  <si>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</si>
  <si>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</si>
  <si>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</si>
  <si>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</si>
  <si>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</si>
  <si>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</si>
  <si>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</si>
  <si>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</si>
  <si>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</si>
  <si>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</si>
  <si>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</si>
  <si>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</si>
  <si>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</si>
  <si>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</si>
  <si>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</si>
  <si>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</si>
  <si>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</si>
  <si>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</si>
  <si>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</si>
  <si>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</si>
  <si>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</si>
  <si>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</si>
  <si>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</si>
  <si>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</si>
  <si>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</si>
  <si>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</si>
  <si>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</si>
  <si>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</si>
  <si>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</si>
  <si>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</si>
  <si>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</si>
  <si>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</si>
  <si>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</si>
  <si>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</si>
  <si>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</si>
  <si>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</si>
  <si>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</si>
  <si>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</si>
  <si>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</si>
  <si>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</si>
  <si>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</si>
  <si>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</si>
  <si>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</si>
  <si>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</si>
  <si>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</si>
  <si>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</si>
  <si>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</si>
  <si>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</si>
  <si>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</si>
  <si>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</si>
  <si>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</si>
  <si>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</si>
  <si>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</si>
  <si>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</si>
  <si>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</si>
  <si>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</si>
  <si>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</si>
  <si>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</si>
  <si>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</si>
  <si>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</si>
  <si>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</si>
  <si>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</si>
  <si>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</si>
  <si>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</si>
  <si>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</si>
  <si>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</si>
  <si>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</si>
  <si>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</si>
  <si>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</si>
  <si>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</si>
  <si>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</si>
  <si>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</si>
  <si>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</si>
  <si>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</si>
  <si>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</si>
  <si>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</si>
  <si>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</si>
  <si>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</si>
  <si>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</si>
  <si>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</si>
  <si>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</si>
  <si>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</si>
  <si>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</si>
  <si>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</si>
  <si>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</si>
  <si>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</si>
  <si>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</si>
  <si>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</si>
  <si>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</si>
  <si>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</si>
  <si>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</si>
  <si>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</si>
  <si>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</si>
  <si>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</si>
  <si>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</si>
  <si>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</si>
  <si>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</si>
  <si>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</si>
  <si>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</si>
  <si>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</si>
  <si>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</si>
  <si>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</si>
  <si>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</si>
  <si>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</si>
  <si>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</si>
  <si>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</si>
  <si>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</si>
  <si>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</si>
  <si>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</si>
  <si>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</si>
  <si>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</si>
  <si>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</si>
  <si>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</si>
  <si>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</si>
  <si>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</si>
  <si>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</si>
  <si>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</si>
  <si>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</si>
  <si>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</si>
  <si>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</si>
  <si>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</si>
  <si>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</si>
  <si>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</si>
  <si>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</si>
  <si>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</si>
  <si>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</si>
  <si>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</si>
  <si>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</si>
  <si>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</si>
  <si>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</si>
  <si>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</si>
  <si>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</si>
  <si>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</si>
  <si>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</si>
  <si>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</si>
  <si>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</si>
  <si>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</si>
  <si>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</si>
  <si>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</si>
  <si>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</si>
  <si>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</si>
  <si>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</si>
  <si>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</si>
  <si>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</si>
  <si>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</si>
  <si>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</si>
  <si>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</si>
  <si>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</si>
  <si>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</si>
  <si>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</si>
  <si>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</si>
  <si>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</si>
  <si>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</si>
  <si>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</si>
  <si>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</si>
  <si>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</si>
  <si>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</si>
  <si>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</si>
  <si>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</si>
  <si>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</si>
  <si>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</si>
  <si>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</si>
  <si>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</si>
  <si>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</si>
  <si>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</si>
  <si>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</si>
  <si>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</si>
  <si>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</si>
  <si>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</si>
  <si>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</si>
  <si>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</si>
  <si>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</si>
  <si>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</si>
  <si>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</si>
  <si>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</si>
  <si>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</si>
  <si>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</si>
  <si>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</si>
  <si>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</si>
  <si>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</si>
  <si>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</si>
  <si>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</si>
  <si>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</si>
  <si>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</si>
  <si>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</si>
  <si>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</si>
  <si>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</si>
  <si>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</si>
  <si>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</si>
  <si>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</si>
  <si>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</si>
  <si>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</si>
  <si>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</si>
  <si>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</si>
  <si>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</si>
  <si>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</si>
  <si>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</si>
  <si>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</si>
  <si>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</si>
  <si>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</si>
  <si>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</si>
  <si>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</si>
  <si>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</si>
  <si>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</si>
  <si>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</si>
  <si>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</si>
  <si>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</si>
  <si>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</si>
  <si>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</si>
  <si>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</si>
  <si>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</si>
  <si>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</si>
  <si>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</si>
  <si>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</si>
  <si>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</si>
  <si>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</si>
  <si>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</si>
  <si>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</si>
  <si>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</si>
  <si>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</si>
  <si>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</si>
  <si>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</si>
  <si>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</si>
  <si>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</si>
  <si>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</si>
  <si>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</si>
  <si>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</si>
  <si>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</si>
  <si>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</si>
  <si>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</si>
  <si>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</si>
  <si>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</si>
  <si>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</si>
  <si>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</si>
  <si>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</si>
  <si>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</si>
  <si>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</si>
  <si>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</si>
  <si>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</si>
  <si>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</si>
  <si>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</si>
  <si>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</si>
  <si>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</si>
  <si>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</si>
  <si>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</si>
  <si>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</si>
  <si>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</si>
  <si>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</si>
  <si>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</si>
  <si>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</si>
  <si>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</si>
  <si>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</si>
  <si>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</si>
  <si>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</si>
  <si>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</si>
  <si>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</si>
  <si>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</si>
  <si>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</si>
  <si>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</si>
  <si>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</si>
  <si>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</si>
  <si>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</si>
  <si>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</si>
  <si>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</si>
  <si>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</si>
  <si>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</si>
  <si>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</si>
  <si>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</si>
  <si>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</si>
  <si>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</si>
  <si>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</si>
  <si>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</si>
  <si>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</si>
  <si>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</si>
  <si>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</si>
  <si>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</si>
  <si>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</si>
  <si>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</si>
  <si>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</si>
  <si>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</si>
  <si>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</si>
  <si>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</si>
  <si>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</si>
  <si>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</si>
  <si>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</si>
  <si>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</si>
  <si>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</si>
  <si>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</si>
  <si>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</si>
  <si>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</si>
  <si>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</si>
  <si>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</si>
  <si>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</si>
  <si>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</si>
  <si>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</si>
  <si>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</si>
  <si>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</si>
  <si>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</si>
  <si>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</si>
  <si>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</si>
  <si>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</si>
  <si>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</si>
  <si>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</si>
  <si>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</si>
  <si>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</si>
  <si>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</si>
  <si>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</si>
  <si>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</si>
  <si>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</si>
  <si>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</si>
  <si>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</si>
  <si>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</si>
  <si>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</si>
  <si>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</si>
  <si>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</si>
  <si>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</si>
  <si>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</si>
  <si>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</si>
  <si>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</si>
  <si>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</si>
  <si>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</si>
  <si>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</si>
  <si>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</si>
  <si>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</si>
  <si>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</si>
  <si>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</si>
  <si>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</si>
  <si>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</si>
  <si>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</si>
  <si>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</si>
  <si>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</si>
  <si>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</si>
  <si>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</si>
  <si>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</si>
  <si>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</si>
  <si>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</si>
  <si>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</si>
  <si>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</si>
  <si>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</si>
  <si>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</si>
  <si>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</si>
  <si>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</si>
  <si>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</si>
  <si>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</si>
  <si>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</si>
  <si>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</si>
  <si>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</si>
  <si>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</si>
  <si>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</si>
  <si>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</si>
  <si>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</si>
  <si>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</si>
  <si>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</si>
  <si>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</si>
  <si>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</si>
  <si>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</si>
  <si>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</si>
  <si>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</si>
  <si>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</si>
  <si>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</si>
  <si>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</si>
  <si>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</si>
  <si>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</si>
  <si>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</si>
  <si>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</si>
  <si>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</si>
  <si>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</si>
  <si>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</si>
  <si>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</si>
  <si>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</si>
  <si>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</si>
  <si>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</si>
  <si>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</si>
  <si>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</si>
  <si>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</si>
  <si>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</si>
  <si>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</si>
  <si>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</si>
  <si>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</si>
  <si>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</si>
  <si>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</si>
  <si>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</si>
  <si>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</si>
  <si>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</si>
  <si>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</si>
  <si>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</si>
  <si>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</si>
  <si>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</si>
  <si>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</si>
  <si>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</si>
  <si>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</si>
  <si>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</si>
  <si>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</si>
  <si>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</si>
  <si>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</si>
  <si>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</si>
  <si>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</si>
  <si>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</si>
  <si>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</si>
  <si>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</si>
  <si>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</si>
  <si>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</si>
  <si>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</si>
  <si>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</si>
  <si>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</si>
  <si>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</si>
  <si>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</si>
  <si>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</si>
  <si>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</si>
  <si>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</si>
  <si>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</si>
  <si>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</si>
  <si>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</si>
  <si>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</si>
  <si>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</si>
  <si>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</si>
  <si>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</si>
  <si>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</si>
  <si>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</si>
  <si>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</si>
  <si>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</si>
  <si>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</si>
  <si>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</si>
  <si>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</si>
  <si>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</si>
  <si>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</si>
  <si>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</si>
  <si>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</si>
  <si>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</si>
  <si>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</si>
  <si>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</si>
  <si>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</si>
  <si>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</si>
  <si>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</si>
  <si>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</si>
  <si>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</si>
  <si>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</si>
  <si>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</si>
  <si>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</si>
  <si>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</si>
  <si>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</si>
  <si>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</si>
  <si>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</si>
  <si>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</si>
  <si>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</si>
  <si>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</si>
  <si>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</si>
  <si>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</si>
  <si>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</si>
  <si>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</si>
  <si>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</si>
  <si>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</si>
  <si>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</si>
  <si>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</si>
  <si>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</si>
  <si>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</si>
  <si>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</si>
  <si>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</si>
  <si>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</si>
  <si>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</si>
  <si>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</si>
  <si>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</si>
  <si>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</si>
  <si>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</si>
  <si>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</si>
  <si>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</si>
  <si>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</si>
  <si>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</si>
  <si>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</si>
  <si>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</si>
  <si>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</si>
  <si>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</si>
  <si>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</si>
  <si>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</si>
  <si>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</si>
  <si>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</si>
  <si>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</si>
  <si>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</si>
  <si>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</si>
  <si>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</si>
  <si>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</si>
  <si>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</si>
  <si>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</si>
  <si>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</si>
  <si>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</si>
  <si>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</si>
  <si>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</si>
  <si>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</si>
  <si>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</si>
  <si>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</si>
  <si>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</si>
  <si>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</si>
  <si>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</si>
  <si>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</si>
  <si>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</si>
  <si>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</si>
  <si>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</si>
  <si>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</si>
  <si>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</si>
  <si>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</si>
  <si>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</si>
  <si>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</si>
  <si>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</si>
  <si>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</si>
  <si>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</si>
  <si>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</si>
  <si>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</si>
  <si>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</si>
  <si>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</si>
  <si>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</si>
  <si>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</si>
  <si>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</si>
  <si>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</si>
  <si>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</si>
  <si>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</si>
  <si>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</si>
  <si>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</si>
  <si>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</si>
  <si>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</si>
  <si>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</si>
  <si>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</si>
  <si>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</si>
  <si>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</si>
  <si>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</si>
  <si>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</si>
  <si>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</si>
  <si>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</si>
  <si>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</si>
  <si>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</si>
  <si>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</si>
  <si>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</si>
  <si>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</si>
  <si>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</si>
  <si>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</si>
  <si>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</si>
  <si>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</si>
  <si>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</si>
  <si>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</si>
  <si>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</si>
  <si>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</si>
  <si>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</si>
  <si>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</si>
  <si>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</si>
  <si>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</si>
  <si>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</si>
  <si>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</si>
  <si>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</si>
  <si>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</si>
  <si>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</si>
  <si>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</si>
  <si>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</si>
  <si>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</si>
  <si>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</si>
  <si>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</si>
  <si>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</si>
  <si>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</si>
  <si>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</si>
  <si>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</si>
  <si>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</si>
  <si>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</si>
  <si>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</si>
  <si>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</si>
  <si>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</si>
  <si>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</si>
  <si>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</si>
  <si>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</si>
  <si>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</si>
  <si>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</si>
  <si>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</si>
  <si>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</si>
  <si>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</si>
  <si>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</si>
  <si>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</si>
  <si>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</si>
  <si>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</si>
  <si>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</si>
  <si>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</si>
  <si>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</si>
  <si>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</si>
  <si>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</si>
  <si>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</si>
  <si>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</si>
  <si>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</si>
  <si>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</si>
  <si>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</si>
  <si>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</si>
  <si>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</si>
  <si>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</si>
  <si>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</si>
  <si>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</si>
  <si>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</si>
  <si>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</si>
  <si>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</si>
  <si>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</si>
  <si>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</si>
  <si>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</si>
  <si>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</si>
  <si>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</si>
  <si>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</si>
  <si>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</si>
  <si>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</si>
  <si>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</si>
  <si>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</si>
  <si>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</si>
  <si>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</si>
  <si>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</si>
  <si>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</si>
  <si>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</si>
  <si>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</si>
  <si>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</si>
  <si>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</si>
  <si>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</si>
  <si>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</si>
  <si>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</si>
  <si>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</si>
  <si>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</si>
  <si>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</si>
  <si>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</si>
  <si>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</si>
  <si>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</si>
  <si>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</si>
  <si>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</si>
  <si>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</si>
  <si>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</si>
  <si>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</si>
  <si>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</si>
  <si>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</si>
  <si>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</si>
  <si>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</si>
  <si>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</si>
  <si>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</si>
  <si>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</si>
  <si>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</si>
  <si>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</si>
  <si>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</si>
  <si>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</si>
  <si>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</si>
  <si>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</si>
  <si>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</si>
  <si>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</si>
  <si>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</si>
  <si>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</si>
  <si>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</si>
  <si>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</si>
  <si>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</si>
  <si>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</si>
  <si>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</si>
  <si>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</si>
  <si>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</si>
  <si>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</si>
  <si>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</si>
  <si>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</si>
  <si>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</si>
  <si>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</si>
  <si>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</si>
  <si>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</si>
  <si>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</si>
  <si>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</si>
  <si>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</si>
  <si>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</si>
  <si>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</si>
  <si>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</si>
  <si>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</si>
  <si>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</si>
  <si>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</si>
  <si>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</si>
  <si>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</si>
  <si>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</si>
  <si>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</si>
  <si>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</si>
  <si>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</si>
  <si>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</si>
  <si>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</si>
  <si>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</si>
  <si>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</si>
  <si>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</si>
  <si>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</si>
  <si>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</si>
  <si>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</si>
  <si>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</si>
  <si>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</si>
  <si>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</si>
  <si>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</si>
  <si>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</si>
  <si>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</si>
  <si>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</si>
  <si>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</si>
  <si>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</si>
  <si>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</si>
  <si>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</si>
  <si>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</si>
  <si>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</si>
  <si>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</si>
  <si>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</si>
  <si>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</si>
  <si>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</si>
  <si>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</si>
  <si>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</si>
  <si>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</si>
  <si>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</si>
  <si>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</si>
  <si>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</si>
  <si>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</si>
  <si>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</si>
  <si>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</si>
  <si>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</si>
  <si>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</si>
  <si>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</si>
  <si>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</si>
  <si>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</si>
  <si>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</si>
  <si>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</si>
  <si>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</si>
  <si>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</si>
  <si>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</si>
  <si>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</si>
  <si>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</si>
  <si>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</si>
  <si>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</si>
  <si>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</si>
  <si>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</si>
  <si>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</si>
  <si>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</si>
  <si>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</si>
  <si>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</si>
  <si>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</si>
  <si>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</si>
  <si>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</si>
  <si>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</si>
  <si>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</si>
  <si>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</si>
  <si>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</si>
  <si>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</si>
  <si>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</si>
  <si>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</si>
  <si>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</si>
  <si>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</si>
  <si>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</si>
  <si>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</si>
  <si>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</si>
  <si>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</si>
  <si>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</si>
  <si>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</si>
  <si>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</si>
  <si>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</si>
  <si>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</si>
  <si>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</si>
  <si>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</si>
  <si>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</si>
  <si>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</si>
  <si>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</si>
  <si>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</si>
  <si>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</si>
  <si>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</si>
  <si>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</si>
  <si>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</si>
  <si>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</si>
  <si>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</si>
  <si>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</si>
  <si>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</si>
  <si>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</si>
  <si>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</si>
  <si>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</si>
  <si>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</si>
  <si>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</si>
  <si>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</si>
  <si>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</si>
  <si>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</si>
  <si>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</si>
  <si>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</si>
  <si>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</si>
  <si>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</si>
  <si>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</si>
  <si>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</si>
  <si>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</si>
  <si>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</si>
  <si>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</si>
  <si>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</si>
  <si>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</si>
  <si>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</si>
  <si>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</si>
  <si>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</si>
  <si>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</si>
  <si>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</si>
  <si>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</si>
  <si>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</si>
  <si>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</si>
  <si>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</si>
  <si>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</si>
  <si>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</si>
  <si>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</si>
  <si>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</si>
  <si>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</si>
  <si>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</si>
  <si>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</si>
  <si>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</si>
  <si>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</si>
  <si>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</si>
  <si>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</si>
  <si>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</si>
  <si>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</si>
  <si>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</si>
  <si>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</si>
  <si>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</si>
  <si>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</si>
  <si>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</si>
  <si>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</si>
  <si>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</si>
  <si>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</si>
  <si>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</si>
  <si>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</si>
  <si>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</si>
  <si>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</si>
  <si>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</si>
  <si>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</si>
  <si>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</si>
  <si>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</si>
  <si>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</si>
  <si>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</si>
  <si>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</si>
  <si>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</si>
  <si>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</si>
  <si>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</si>
  <si>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</si>
  <si>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</si>
  <si>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</si>
  <si>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</si>
  <si>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</si>
  <si>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</si>
  <si>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</si>
  <si>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</si>
  <si>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</si>
  <si>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</si>
  <si>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</si>
  <si>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</si>
  <si>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</si>
  <si>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</si>
  <si>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</si>
  <si>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</si>
  <si>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</si>
  <si>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</si>
  <si>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</si>
  <si>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</si>
  <si>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</si>
  <si>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</si>
  <si>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</si>
  <si>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</si>
  <si>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</si>
  <si>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</si>
  <si>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</si>
  <si>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</si>
  <si>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</si>
  <si>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</si>
  <si>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</si>
  <si>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</si>
  <si>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</si>
  <si>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</si>
  <si>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</si>
  <si>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</si>
  <si>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</si>
  <si>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</si>
  <si>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</si>
  <si>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</si>
  <si>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</si>
  <si>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</si>
  <si>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</si>
  <si>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</si>
  <si>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</si>
  <si>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</si>
  <si>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</si>
  <si>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</si>
  <si>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</si>
  <si>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</si>
  <si>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</si>
  <si>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</si>
  <si>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</si>
  <si>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</si>
  <si>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</si>
  <si>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</si>
  <si>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</si>
  <si>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</si>
  <si>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</si>
  <si>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</si>
  <si>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</si>
  <si>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</si>
  <si>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</si>
  <si>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</si>
  <si>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</si>
  <si>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</si>
  <si>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</si>
  <si>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</si>
  <si>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</si>
  <si>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</si>
  <si>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</si>
  <si>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</si>
  <si>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</t>
  </si>
  <si>
    <t>Blurb</t>
  </si>
  <si>
    <t>Name</t>
  </si>
  <si>
    <t xml:space="preserve"> 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</si>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</sst>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D-448B-8723-814227BB11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D-448B-8723-814227BB11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D-448B-8723-814227B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643183"/>
        <c:axId val="1019643599"/>
      </c:lineChart>
      <c:catAx>
        <c:axId val="1019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599"/>
        <c:crosses val="autoZero"/>
        <c:auto val="1"/>
        <c:lblAlgn val="ctr"/>
        <c:lblOffset val="100"/>
        <c:noMultiLvlLbl val="0"/>
      </c:catAx>
      <c:valAx>
        <c:axId val="10196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F51-84DC-37584E67E9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9-4F51-84DC-37584E67E9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9-4F51-84DC-37584E67E9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9-4F51-84DC-37584E67E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3999"/>
        <c:axId val="1310846895"/>
      </c:barChart>
      <c:catAx>
        <c:axId val="13108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46895"/>
        <c:crosses val="autoZero"/>
        <c:auto val="1"/>
        <c:lblAlgn val="ctr"/>
        <c:lblOffset val="100"/>
        <c:noMultiLvlLbl val="0"/>
      </c:catAx>
      <c:valAx>
        <c:axId val="1310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5-44A7-8BA5-28D10EBBD4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5-44A7-8BA5-28D10EBBD4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5-44A7-8BA5-28D10EBB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19695"/>
        <c:axId val="1102718863"/>
      </c:barChart>
      <c:catAx>
        <c:axId val="11027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863"/>
        <c:crosses val="autoZero"/>
        <c:auto val="1"/>
        <c:lblAlgn val="ctr"/>
        <c:lblOffset val="100"/>
        <c:noMultiLvlLbl val="0"/>
      </c:catAx>
      <c:valAx>
        <c:axId val="11027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2638888888888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C-4FEC-B970-10193D2EF4BD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C-4FEC-B970-10193D2EF4BD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C-4FEC-B970-10193D2EF4BD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C-4FEC-B970-10193D2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4863"/>
        <c:axId val="1101845519"/>
      </c:lineChart>
      <c:catAx>
        <c:axId val="11999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5519"/>
        <c:crosses val="autoZero"/>
        <c:auto val="1"/>
        <c:lblAlgn val="ctr"/>
        <c:lblOffset val="100"/>
        <c:noMultiLvlLbl val="0"/>
      </c:catAx>
      <c:valAx>
        <c:axId val="1101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6</xdr:row>
      <xdr:rowOff>148590</xdr:rowOff>
    </xdr:from>
    <xdr:to>
      <xdr:col>13</xdr:col>
      <xdr:colOff>236220</xdr:colOff>
      <xdr:row>21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134-82B2-4274-B7CF-AAE8ECF2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15240</xdr:rowOff>
    </xdr:from>
    <xdr:to>
      <xdr:col>15</xdr:col>
      <xdr:colOff>182880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BADA2-EDB9-4C0B-8879-64207F157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510540</xdr:colOff>
      <xdr:row>0</xdr:row>
      <xdr:rowOff>175260</xdr:rowOff>
    </xdr:from>
    <xdr:to>
      <xdr:col>15</xdr:col>
      <xdr:colOff>182880</xdr:colOff>
      <xdr:row>26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71F4F-8137-48BC-8C77-31C97E1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34290</xdr:rowOff>
    </xdr:from>
    <xdr:to>
      <xdr:col>13</xdr:col>
      <xdr:colOff>487680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89D04-6692-4D72-9F01-8E83B92D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3810</xdr:rowOff>
    </xdr:from>
    <xdr:to>
      <xdr:col>13</xdr:col>
      <xdr:colOff>426720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754A-C4B4-4DBF-B734-34CAB8DF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72390</xdr:rowOff>
    </xdr:from>
    <xdr:to>
      <xdr:col>15</xdr:col>
      <xdr:colOff>99060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BD243-6CCB-49EA-8A2F-D0C9080E7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51112037037" createdVersion="7" refreshedVersion="7" minRefreshableVersion="3" recordCount="4114" xr:uid="{8AA75F9D-F53C-4A75-8AF4-043AE21F69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80494675925" createdVersion="7" refreshedVersion="7" minRefreshableVersion="3" recordCount="4114" xr:uid="{1657DA67-1122-4055-9F23-CF1CE01C4A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67.851807060186" createdVersion="7" refreshedVersion="7" minRefreshableVersion="3" recordCount="4114" xr:uid="{25CBE4EC-44AD-458D-89DC-2D46184D0A9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CC061-E03D-4684-8979-194E4E106E0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9A163-BB03-464D-AD8D-DA457CFE42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DA68-542E-4151-B1F9-134916E2B8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3372-63DC-449A-BD3E-D4A703FE064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70" zoomScaleNormal="7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7.5546875" bestFit="1" customWidth="1"/>
    <col min="15" max="15" width="18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19" width="23.109375" style="13" bestFit="1" customWidth="1"/>
    <col min="20" max="20" width="19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IFERROR(ROUND(E522/L522,2),"N/A")</f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IFERROR(ROUND(E523/L523,2),"N/A")</f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IFERROR(ROUND(E1286/L1286,2),"N/A")</f>
        <v>65.16</v>
      </c>
      <c r="Q1286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3">
        <f t="shared" ref="S1347:S1410" si="109">(((J1347/60)/60)/24)+DATE(1970,1,1)</f>
        <v>41799.814340277779</v>
      </c>
      <c r="T1347" s="13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t="s">
        <v>8320</v>
      </c>
      <c r="R1348" t="s">
        <v>8321</v>
      </c>
      <c r="S1348" s="13">
        <f t="shared" si="109"/>
        <v>41422.075821759259</v>
      </c>
      <c r="T1348" s="13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t="s">
        <v>8320</v>
      </c>
      <c r="R1349" t="s">
        <v>8321</v>
      </c>
      <c r="S1349" s="13">
        <f t="shared" si="109"/>
        <v>42040.638020833328</v>
      </c>
      <c r="T1349" s="13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t="s">
        <v>8320</v>
      </c>
      <c r="R1350" t="s">
        <v>8321</v>
      </c>
      <c r="S1350" s="13">
        <f t="shared" si="109"/>
        <v>41963.506168981476</v>
      </c>
      <c r="T1350" s="13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t="s">
        <v>8320</v>
      </c>
      <c r="R1351" t="s">
        <v>8321</v>
      </c>
      <c r="S1351" s="13">
        <f t="shared" si="109"/>
        <v>42317.33258101852</v>
      </c>
      <c r="T1351" s="13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t="s">
        <v>8320</v>
      </c>
      <c r="R1352" t="s">
        <v>8321</v>
      </c>
      <c r="S1352" s="13">
        <f t="shared" si="109"/>
        <v>42334.013124999998</v>
      </c>
      <c r="T1352" s="13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t="s">
        <v>8320</v>
      </c>
      <c r="R1353" t="s">
        <v>8321</v>
      </c>
      <c r="S1353" s="13">
        <f t="shared" si="109"/>
        <v>42382.74009259259</v>
      </c>
      <c r="T1353" s="13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t="s">
        <v>8320</v>
      </c>
      <c r="R1354" t="s">
        <v>8321</v>
      </c>
      <c r="S1354" s="13">
        <f t="shared" si="109"/>
        <v>42200.578310185185</v>
      </c>
      <c r="T1354" s="13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t="s">
        <v>8320</v>
      </c>
      <c r="R1355" t="s">
        <v>8321</v>
      </c>
      <c r="S1355" s="13">
        <f t="shared" si="109"/>
        <v>41309.11791666667</v>
      </c>
      <c r="T1355" s="13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t="s">
        <v>8320</v>
      </c>
      <c r="R1356" t="s">
        <v>8321</v>
      </c>
      <c r="S1356" s="13">
        <f t="shared" si="109"/>
        <v>42502.807627314818</v>
      </c>
      <c r="T1356" s="13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t="s">
        <v>8320</v>
      </c>
      <c r="R1357" t="s">
        <v>8321</v>
      </c>
      <c r="S1357" s="13">
        <f t="shared" si="109"/>
        <v>41213.254687499997</v>
      </c>
      <c r="T1357" s="13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t="s">
        <v>8320</v>
      </c>
      <c r="R1358" t="s">
        <v>8321</v>
      </c>
      <c r="S1358" s="13">
        <f t="shared" si="109"/>
        <v>41430.038888888892</v>
      </c>
      <c r="T1358" s="13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t="s">
        <v>8320</v>
      </c>
      <c r="R1359" t="s">
        <v>8321</v>
      </c>
      <c r="S1359" s="13">
        <f t="shared" si="109"/>
        <v>41304.962233796294</v>
      </c>
      <c r="T1359" s="13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t="s">
        <v>8320</v>
      </c>
      <c r="R1360" t="s">
        <v>8321</v>
      </c>
      <c r="S1360" s="13">
        <f t="shared" si="109"/>
        <v>40689.570868055554</v>
      </c>
      <c r="T1360" s="13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t="s">
        <v>8320</v>
      </c>
      <c r="R1361" t="s">
        <v>8321</v>
      </c>
      <c r="S1361" s="13">
        <f t="shared" si="109"/>
        <v>40668.814699074072</v>
      </c>
      <c r="T1361" s="13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t="s">
        <v>8320</v>
      </c>
      <c r="R1362" t="s">
        <v>8321</v>
      </c>
      <c r="S1362" s="13">
        <f t="shared" si="109"/>
        <v>41095.900694444441</v>
      </c>
      <c r="T1362" s="13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t="s">
        <v>8320</v>
      </c>
      <c r="R1363" t="s">
        <v>8321</v>
      </c>
      <c r="S1363" s="13">
        <f t="shared" si="109"/>
        <v>41781.717268518521</v>
      </c>
      <c r="T1363" s="13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t="s">
        <v>8320</v>
      </c>
      <c r="R1364" t="s">
        <v>8321</v>
      </c>
      <c r="S1364" s="13">
        <f t="shared" si="109"/>
        <v>41464.934386574074</v>
      </c>
      <c r="T1364" s="13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t="s">
        <v>8320</v>
      </c>
      <c r="R1365" t="s">
        <v>8321</v>
      </c>
      <c r="S1365" s="13">
        <f t="shared" si="109"/>
        <v>42396.8440625</v>
      </c>
      <c r="T1365" s="13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t="s">
        <v>8323</v>
      </c>
      <c r="R1366" t="s">
        <v>8324</v>
      </c>
      <c r="S1366" s="13">
        <f t="shared" si="109"/>
        <v>41951.695671296293</v>
      </c>
      <c r="T1366" s="13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t="s">
        <v>8323</v>
      </c>
      <c r="R1367" t="s">
        <v>8324</v>
      </c>
      <c r="S1367" s="13">
        <f t="shared" si="109"/>
        <v>42049.733240740738</v>
      </c>
      <c r="T1367" s="13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t="s">
        <v>8323</v>
      </c>
      <c r="R1368" t="s">
        <v>8324</v>
      </c>
      <c r="S1368" s="13">
        <f t="shared" si="109"/>
        <v>41924.996099537035</v>
      </c>
      <c r="T1368" s="13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t="s">
        <v>8323</v>
      </c>
      <c r="R1369" t="s">
        <v>8324</v>
      </c>
      <c r="S1369" s="13">
        <f t="shared" si="109"/>
        <v>42292.002893518518</v>
      </c>
      <c r="T1369" s="13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t="s">
        <v>8323</v>
      </c>
      <c r="R1370" t="s">
        <v>8324</v>
      </c>
      <c r="S1370" s="13">
        <f t="shared" si="109"/>
        <v>42146.190902777773</v>
      </c>
      <c r="T1370" s="13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t="s">
        <v>8323</v>
      </c>
      <c r="R1371" t="s">
        <v>8324</v>
      </c>
      <c r="S1371" s="13">
        <f t="shared" si="109"/>
        <v>41710.594282407408</v>
      </c>
      <c r="T1371" s="13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t="s">
        <v>8323</v>
      </c>
      <c r="R1372" t="s">
        <v>8324</v>
      </c>
      <c r="S1372" s="13">
        <f t="shared" si="109"/>
        <v>41548.00335648148</v>
      </c>
      <c r="T1372" s="13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t="s">
        <v>8323</v>
      </c>
      <c r="R1373" t="s">
        <v>8324</v>
      </c>
      <c r="S1373" s="13">
        <f t="shared" si="109"/>
        <v>42101.758587962962</v>
      </c>
      <c r="T1373" s="13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t="s">
        <v>8323</v>
      </c>
      <c r="R1374" t="s">
        <v>8324</v>
      </c>
      <c r="S1374" s="13">
        <f t="shared" si="109"/>
        <v>41072.739953703705</v>
      </c>
      <c r="T1374" s="13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t="s">
        <v>8323</v>
      </c>
      <c r="R1375" t="s">
        <v>8324</v>
      </c>
      <c r="S1375" s="13">
        <f t="shared" si="109"/>
        <v>42704.95177083333</v>
      </c>
      <c r="T1375" s="13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t="s">
        <v>8323</v>
      </c>
      <c r="R1376" t="s">
        <v>8324</v>
      </c>
      <c r="S1376" s="13">
        <f t="shared" si="109"/>
        <v>42424.161898148144</v>
      </c>
      <c r="T1376" s="13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t="s">
        <v>8323</v>
      </c>
      <c r="R1377" t="s">
        <v>8324</v>
      </c>
      <c r="S1377" s="13">
        <f t="shared" si="109"/>
        <v>42720.066192129627</v>
      </c>
      <c r="T1377" s="13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t="s">
        <v>8323</v>
      </c>
      <c r="R1378" t="s">
        <v>8324</v>
      </c>
      <c r="S1378" s="13">
        <f t="shared" si="109"/>
        <v>42677.669050925921</v>
      </c>
      <c r="T1378" s="13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t="s">
        <v>8323</v>
      </c>
      <c r="R1379" t="s">
        <v>8324</v>
      </c>
      <c r="S1379" s="13">
        <f t="shared" si="109"/>
        <v>42747.219560185185</v>
      </c>
      <c r="T1379" s="13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t="s">
        <v>8323</v>
      </c>
      <c r="R1380" t="s">
        <v>8324</v>
      </c>
      <c r="S1380" s="13">
        <f t="shared" si="109"/>
        <v>42568.759374999994</v>
      </c>
      <c r="T1380" s="13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t="s">
        <v>8323</v>
      </c>
      <c r="R1381" t="s">
        <v>8324</v>
      </c>
      <c r="S1381" s="13">
        <f t="shared" si="109"/>
        <v>42130.491620370376</v>
      </c>
      <c r="T1381" s="13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t="s">
        <v>8323</v>
      </c>
      <c r="R1382" t="s">
        <v>8324</v>
      </c>
      <c r="S1382" s="13">
        <f t="shared" si="109"/>
        <v>42141.762800925921</v>
      </c>
      <c r="T1382" s="13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t="s">
        <v>8323</v>
      </c>
      <c r="R1383" t="s">
        <v>8324</v>
      </c>
      <c r="S1383" s="13">
        <f t="shared" si="109"/>
        <v>42703.214409722219</v>
      </c>
      <c r="T1383" s="13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t="s">
        <v>8323</v>
      </c>
      <c r="R1384" t="s">
        <v>8324</v>
      </c>
      <c r="S1384" s="13">
        <f t="shared" si="109"/>
        <v>41370.800185185188</v>
      </c>
      <c r="T1384" s="13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t="s">
        <v>8323</v>
      </c>
      <c r="R1385" t="s">
        <v>8324</v>
      </c>
      <c r="S1385" s="13">
        <f t="shared" si="109"/>
        <v>42707.074976851851</v>
      </c>
      <c r="T1385" s="13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t="s">
        <v>8323</v>
      </c>
      <c r="R1386" t="s">
        <v>8324</v>
      </c>
      <c r="S1386" s="13">
        <f t="shared" si="109"/>
        <v>42160.735208333332</v>
      </c>
      <c r="T1386" s="13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t="s">
        <v>8323</v>
      </c>
      <c r="R1387" t="s">
        <v>8324</v>
      </c>
      <c r="S1387" s="13">
        <f t="shared" si="109"/>
        <v>42433.688900462963</v>
      </c>
      <c r="T1387" s="13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t="s">
        <v>8323</v>
      </c>
      <c r="R1388" t="s">
        <v>8324</v>
      </c>
      <c r="S1388" s="13">
        <f t="shared" si="109"/>
        <v>42184.646863425922</v>
      </c>
      <c r="T1388" s="13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t="s">
        <v>8323</v>
      </c>
      <c r="R1389" t="s">
        <v>8324</v>
      </c>
      <c r="S1389" s="13">
        <f t="shared" si="109"/>
        <v>42126.92123842593</v>
      </c>
      <c r="T1389" s="13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t="s">
        <v>8323</v>
      </c>
      <c r="R1390" t="s">
        <v>8324</v>
      </c>
      <c r="S1390" s="13">
        <f t="shared" si="109"/>
        <v>42634.614780092597</v>
      </c>
      <c r="T1390" s="13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t="s">
        <v>8323</v>
      </c>
      <c r="R1391" t="s">
        <v>8324</v>
      </c>
      <c r="S1391" s="13">
        <f t="shared" si="109"/>
        <v>42565.480983796297</v>
      </c>
      <c r="T1391" s="13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t="s">
        <v>8323</v>
      </c>
      <c r="R1392" t="s">
        <v>8324</v>
      </c>
      <c r="S1392" s="13">
        <f t="shared" si="109"/>
        <v>42087.803310185183</v>
      </c>
      <c r="T1392" s="13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t="s">
        <v>8323</v>
      </c>
      <c r="R1393" t="s">
        <v>8324</v>
      </c>
      <c r="S1393" s="13">
        <f t="shared" si="109"/>
        <v>42193.650671296295</v>
      </c>
      <c r="T1393" s="13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t="s">
        <v>8323</v>
      </c>
      <c r="R1394" t="s">
        <v>8324</v>
      </c>
      <c r="S1394" s="13">
        <f t="shared" si="109"/>
        <v>42401.154930555553</v>
      </c>
      <c r="T1394" s="13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t="s">
        <v>8323</v>
      </c>
      <c r="R1395" t="s">
        <v>8324</v>
      </c>
      <c r="S1395" s="13">
        <f t="shared" si="109"/>
        <v>42553.681979166664</v>
      </c>
      <c r="T1395" s="13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t="s">
        <v>8323</v>
      </c>
      <c r="R1396" t="s">
        <v>8324</v>
      </c>
      <c r="S1396" s="13">
        <f t="shared" si="109"/>
        <v>42752.144976851851</v>
      </c>
      <c r="T1396" s="13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t="s">
        <v>8323</v>
      </c>
      <c r="R1397" t="s">
        <v>8324</v>
      </c>
      <c r="S1397" s="13">
        <f t="shared" si="109"/>
        <v>42719.90834490741</v>
      </c>
      <c r="T1397" s="13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t="s">
        <v>8323</v>
      </c>
      <c r="R1398" t="s">
        <v>8324</v>
      </c>
      <c r="S1398" s="13">
        <f t="shared" si="109"/>
        <v>42018.99863425926</v>
      </c>
      <c r="T1398" s="13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t="s">
        <v>8323</v>
      </c>
      <c r="R1399" t="s">
        <v>8324</v>
      </c>
      <c r="S1399" s="13">
        <f t="shared" si="109"/>
        <v>42640.917939814812</v>
      </c>
      <c r="T1399" s="13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t="s">
        <v>8323</v>
      </c>
      <c r="R1400" t="s">
        <v>8324</v>
      </c>
      <c r="S1400" s="13">
        <f t="shared" si="109"/>
        <v>42526.874236111107</v>
      </c>
      <c r="T1400" s="13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t="s">
        <v>8323</v>
      </c>
      <c r="R1401" t="s">
        <v>8324</v>
      </c>
      <c r="S1401" s="13">
        <f t="shared" si="109"/>
        <v>41889.004317129627</v>
      </c>
      <c r="T1401" s="13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t="s">
        <v>8323</v>
      </c>
      <c r="R1402" t="s">
        <v>8324</v>
      </c>
      <c r="S1402" s="13">
        <f t="shared" si="109"/>
        <v>42498.341122685189</v>
      </c>
      <c r="T1402" s="13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t="s">
        <v>8323</v>
      </c>
      <c r="R1403" t="s">
        <v>8324</v>
      </c>
      <c r="S1403" s="13">
        <f t="shared" si="109"/>
        <v>41399.99622685185</v>
      </c>
      <c r="T1403" s="13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t="s">
        <v>8323</v>
      </c>
      <c r="R1404" t="s">
        <v>8324</v>
      </c>
      <c r="S1404" s="13">
        <f t="shared" si="109"/>
        <v>42065.053368055553</v>
      </c>
      <c r="T1404" s="13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t="s">
        <v>8323</v>
      </c>
      <c r="R1405" t="s">
        <v>8324</v>
      </c>
      <c r="S1405" s="13">
        <f t="shared" si="109"/>
        <v>41451.062905092593</v>
      </c>
      <c r="T1405" s="13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t="s">
        <v>8320</v>
      </c>
      <c r="R1406" t="s">
        <v>8339</v>
      </c>
      <c r="S1406" s="13">
        <f t="shared" si="109"/>
        <v>42032.510243055556</v>
      </c>
      <c r="T1406" s="13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t="s">
        <v>8320</v>
      </c>
      <c r="R1407" t="s">
        <v>8339</v>
      </c>
      <c r="S1407" s="13">
        <f t="shared" si="109"/>
        <v>41941.680567129632</v>
      </c>
      <c r="T1407" s="13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t="s">
        <v>8320</v>
      </c>
      <c r="R1408" t="s">
        <v>8339</v>
      </c>
      <c r="S1408" s="13">
        <f t="shared" si="109"/>
        <v>42297.432951388888</v>
      </c>
      <c r="T1408" s="13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t="s">
        <v>8320</v>
      </c>
      <c r="R1409" t="s">
        <v>8339</v>
      </c>
      <c r="S1409" s="13">
        <f t="shared" si="109"/>
        <v>41838.536782407406</v>
      </c>
      <c r="T1409" s="13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t="s">
        <v>8320</v>
      </c>
      <c r="R1410" t="s">
        <v>8339</v>
      </c>
      <c r="S1410" s="13">
        <f t="shared" si="109"/>
        <v>42291.872175925921</v>
      </c>
      <c r="T1410" s="13">
        <f t="shared" si="110"/>
        <v>42321.913842592592</v>
      </c>
      <c r="U1410">
        <f t="shared" si="11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t="s">
        <v>8320</v>
      </c>
      <c r="R1411" t="s">
        <v>8339</v>
      </c>
      <c r="S1411" s="13">
        <f t="shared" ref="S1411:S1474" si="114">(((J1411/60)/60)/24)+DATE(1970,1,1)</f>
        <v>41945.133506944447</v>
      </c>
      <c r="T1411" s="13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t="s">
        <v>8320</v>
      </c>
      <c r="R1412" t="s">
        <v>8339</v>
      </c>
      <c r="S1412" s="13">
        <f t="shared" si="114"/>
        <v>42479.318518518514</v>
      </c>
      <c r="T1412" s="13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t="s">
        <v>8320</v>
      </c>
      <c r="R1413" t="s">
        <v>8339</v>
      </c>
      <c r="S1413" s="13">
        <f t="shared" si="114"/>
        <v>42013.059027777781</v>
      </c>
      <c r="T1413" s="13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t="s">
        <v>8320</v>
      </c>
      <c r="R1414" t="s">
        <v>8339</v>
      </c>
      <c r="S1414" s="13">
        <f t="shared" si="114"/>
        <v>41947.063645833332</v>
      </c>
      <c r="T1414" s="13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t="s">
        <v>8320</v>
      </c>
      <c r="R1415" t="s">
        <v>8339</v>
      </c>
      <c r="S1415" s="13">
        <f t="shared" si="114"/>
        <v>42360.437152777777</v>
      </c>
      <c r="T1415" s="13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t="s">
        <v>8320</v>
      </c>
      <c r="R1416" t="s">
        <v>8339</v>
      </c>
      <c r="S1416" s="13">
        <f t="shared" si="114"/>
        <v>42708.25309027778</v>
      </c>
      <c r="T1416" s="13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t="s">
        <v>8320</v>
      </c>
      <c r="R1417" t="s">
        <v>8339</v>
      </c>
      <c r="S1417" s="13">
        <f t="shared" si="114"/>
        <v>42192.675821759258</v>
      </c>
      <c r="T1417" s="13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t="s">
        <v>8320</v>
      </c>
      <c r="R1418" t="s">
        <v>8339</v>
      </c>
      <c r="S1418" s="13">
        <f t="shared" si="114"/>
        <v>42299.926145833335</v>
      </c>
      <c r="T1418" s="13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t="s">
        <v>8320</v>
      </c>
      <c r="R1419" t="s">
        <v>8339</v>
      </c>
      <c r="S1419" s="13">
        <f t="shared" si="114"/>
        <v>42232.15016203704</v>
      </c>
      <c r="T1419" s="13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t="s">
        <v>8320</v>
      </c>
      <c r="R1420" t="s">
        <v>8339</v>
      </c>
      <c r="S1420" s="13">
        <f t="shared" si="114"/>
        <v>42395.456412037034</v>
      </c>
      <c r="T1420" s="13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t="s">
        <v>8320</v>
      </c>
      <c r="R1421" t="s">
        <v>8339</v>
      </c>
      <c r="S1421" s="13">
        <f t="shared" si="114"/>
        <v>42622.456238425926</v>
      </c>
      <c r="T1421" s="13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t="s">
        <v>8320</v>
      </c>
      <c r="R1422" t="s">
        <v>8339</v>
      </c>
      <c r="S1422" s="13">
        <f t="shared" si="114"/>
        <v>42524.667662037042</v>
      </c>
      <c r="T1422" s="13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t="s">
        <v>8320</v>
      </c>
      <c r="R1423" t="s">
        <v>8339</v>
      </c>
      <c r="S1423" s="13">
        <f t="shared" si="114"/>
        <v>42013.915613425925</v>
      </c>
      <c r="T1423" s="13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t="s">
        <v>8320</v>
      </c>
      <c r="R1424" t="s">
        <v>8339</v>
      </c>
      <c r="S1424" s="13">
        <f t="shared" si="114"/>
        <v>42604.239629629628</v>
      </c>
      <c r="T1424" s="13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t="s">
        <v>8320</v>
      </c>
      <c r="R1425" t="s">
        <v>8339</v>
      </c>
      <c r="S1425" s="13">
        <f t="shared" si="114"/>
        <v>42340.360312500001</v>
      </c>
      <c r="T1425" s="13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t="s">
        <v>8320</v>
      </c>
      <c r="R1426" t="s">
        <v>8339</v>
      </c>
      <c r="S1426" s="13">
        <f t="shared" si="114"/>
        <v>42676.717615740738</v>
      </c>
      <c r="T1426" s="13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t="s">
        <v>8320</v>
      </c>
      <c r="R1427" t="s">
        <v>8339</v>
      </c>
      <c r="S1427" s="13">
        <f t="shared" si="114"/>
        <v>42093.131469907406</v>
      </c>
      <c r="T1427" s="13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t="s">
        <v>8320</v>
      </c>
      <c r="R1428" t="s">
        <v>8339</v>
      </c>
      <c r="S1428" s="13">
        <f t="shared" si="114"/>
        <v>42180.390277777777</v>
      </c>
      <c r="T1428" s="13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t="s">
        <v>8320</v>
      </c>
      <c r="R1429" t="s">
        <v>8339</v>
      </c>
      <c r="S1429" s="13">
        <f t="shared" si="114"/>
        <v>42601.851678240739</v>
      </c>
      <c r="T1429" s="13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t="s">
        <v>8320</v>
      </c>
      <c r="R1430" t="s">
        <v>8339</v>
      </c>
      <c r="S1430" s="13">
        <f t="shared" si="114"/>
        <v>42432.379826388889</v>
      </c>
      <c r="T1430" s="13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t="s">
        <v>8320</v>
      </c>
      <c r="R1431" t="s">
        <v>8339</v>
      </c>
      <c r="S1431" s="13">
        <f t="shared" si="114"/>
        <v>42074.060671296291</v>
      </c>
      <c r="T1431" s="13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t="s">
        <v>8320</v>
      </c>
      <c r="R1432" t="s">
        <v>8339</v>
      </c>
      <c r="S1432" s="13">
        <f t="shared" si="114"/>
        <v>41961.813518518517</v>
      </c>
      <c r="T1432" s="13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t="s">
        <v>8320</v>
      </c>
      <c r="R1433" t="s">
        <v>8339</v>
      </c>
      <c r="S1433" s="13">
        <f t="shared" si="114"/>
        <v>42304.210833333331</v>
      </c>
      <c r="T1433" s="13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t="s">
        <v>8320</v>
      </c>
      <c r="R1434" t="s">
        <v>8339</v>
      </c>
      <c r="S1434" s="13">
        <f t="shared" si="114"/>
        <v>42175.780416666668</v>
      </c>
      <c r="T1434" s="13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t="s">
        <v>8320</v>
      </c>
      <c r="R1435" t="s">
        <v>8339</v>
      </c>
      <c r="S1435" s="13">
        <f t="shared" si="114"/>
        <v>42673.625868055555</v>
      </c>
      <c r="T1435" s="13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t="s">
        <v>8320</v>
      </c>
      <c r="R1436" t="s">
        <v>8339</v>
      </c>
      <c r="S1436" s="13">
        <f t="shared" si="114"/>
        <v>42142.767106481479</v>
      </c>
      <c r="T1436" s="13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t="s">
        <v>8320</v>
      </c>
      <c r="R1437" t="s">
        <v>8339</v>
      </c>
      <c r="S1437" s="13">
        <f t="shared" si="114"/>
        <v>42258.780324074076</v>
      </c>
      <c r="T1437" s="13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t="s">
        <v>8320</v>
      </c>
      <c r="R1438" t="s">
        <v>8339</v>
      </c>
      <c r="S1438" s="13">
        <f t="shared" si="114"/>
        <v>42391.35019675926</v>
      </c>
      <c r="T1438" s="13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t="s">
        <v>8320</v>
      </c>
      <c r="R1439" t="s">
        <v>8339</v>
      </c>
      <c r="S1439" s="13">
        <f t="shared" si="114"/>
        <v>41796.531701388885</v>
      </c>
      <c r="T1439" s="13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t="s">
        <v>8320</v>
      </c>
      <c r="R1440" t="s">
        <v>8339</v>
      </c>
      <c r="S1440" s="13">
        <f t="shared" si="114"/>
        <v>42457.871516203704</v>
      </c>
      <c r="T1440" s="13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t="s">
        <v>8320</v>
      </c>
      <c r="R1441" t="s">
        <v>8339</v>
      </c>
      <c r="S1441" s="13">
        <f t="shared" si="114"/>
        <v>42040.829872685179</v>
      </c>
      <c r="T1441" s="13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t="s">
        <v>8320</v>
      </c>
      <c r="R1442" t="s">
        <v>8339</v>
      </c>
      <c r="S1442" s="13">
        <f t="shared" si="114"/>
        <v>42486.748414351852</v>
      </c>
      <c r="T1442" s="13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t="s">
        <v>8320</v>
      </c>
      <c r="R1443" t="s">
        <v>8339</v>
      </c>
      <c r="S1443" s="13">
        <f t="shared" si="114"/>
        <v>42198.765844907408</v>
      </c>
      <c r="T1443" s="13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t="s">
        <v>8320</v>
      </c>
      <c r="R1444" t="s">
        <v>8339</v>
      </c>
      <c r="S1444" s="13">
        <f t="shared" si="114"/>
        <v>42485.64534722222</v>
      </c>
      <c r="T1444" s="13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t="s">
        <v>8320</v>
      </c>
      <c r="R1445" t="s">
        <v>8339</v>
      </c>
      <c r="S1445" s="13">
        <f t="shared" si="114"/>
        <v>42707.926030092596</v>
      </c>
      <c r="T1445" s="13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t="s">
        <v>8320</v>
      </c>
      <c r="R1446" t="s">
        <v>8339</v>
      </c>
      <c r="S1446" s="13">
        <f t="shared" si="114"/>
        <v>42199.873402777783</v>
      </c>
      <c r="T1446" s="13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t="s">
        <v>8320</v>
      </c>
      <c r="R1447" t="s">
        <v>8339</v>
      </c>
      <c r="S1447" s="13">
        <f t="shared" si="114"/>
        <v>42139.542303240742</v>
      </c>
      <c r="T1447" s="13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t="s">
        <v>8320</v>
      </c>
      <c r="R1448" t="s">
        <v>8339</v>
      </c>
      <c r="S1448" s="13">
        <f t="shared" si="114"/>
        <v>42461.447662037041</v>
      </c>
      <c r="T1448" s="13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t="s">
        <v>8320</v>
      </c>
      <c r="R1449" t="s">
        <v>8339</v>
      </c>
      <c r="S1449" s="13">
        <f t="shared" si="114"/>
        <v>42529.730717592596</v>
      </c>
      <c r="T1449" s="13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t="s">
        <v>8320</v>
      </c>
      <c r="R1450" t="s">
        <v>8339</v>
      </c>
      <c r="S1450" s="13">
        <f t="shared" si="114"/>
        <v>42115.936550925922</v>
      </c>
      <c r="T1450" s="13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t="s">
        <v>8320</v>
      </c>
      <c r="R1451" t="s">
        <v>8339</v>
      </c>
      <c r="S1451" s="13">
        <f t="shared" si="114"/>
        <v>42086.811400462961</v>
      </c>
      <c r="T1451" s="13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t="s">
        <v>8320</v>
      </c>
      <c r="R1452" t="s">
        <v>8339</v>
      </c>
      <c r="S1452" s="13">
        <f t="shared" si="114"/>
        <v>42390.171261574069</v>
      </c>
      <c r="T1452" s="13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t="s">
        <v>8320</v>
      </c>
      <c r="R1453" t="s">
        <v>8339</v>
      </c>
      <c r="S1453" s="13">
        <f t="shared" si="114"/>
        <v>41931.959016203706</v>
      </c>
      <c r="T1453" s="13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t="s">
        <v>8320</v>
      </c>
      <c r="R1454" t="s">
        <v>8339</v>
      </c>
      <c r="S1454" s="13">
        <f t="shared" si="114"/>
        <v>41818.703275462962</v>
      </c>
      <c r="T1454" s="13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t="s">
        <v>8320</v>
      </c>
      <c r="R1455" t="s">
        <v>8339</v>
      </c>
      <c r="S1455" s="13">
        <f t="shared" si="114"/>
        <v>42795.696145833332</v>
      </c>
      <c r="T1455" s="13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t="s">
        <v>8320</v>
      </c>
      <c r="R1456" t="s">
        <v>8339</v>
      </c>
      <c r="S1456" s="13">
        <f t="shared" si="114"/>
        <v>42463.866666666669</v>
      </c>
      <c r="T1456" s="13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t="s">
        <v>8320</v>
      </c>
      <c r="R1457" t="s">
        <v>8339</v>
      </c>
      <c r="S1457" s="13">
        <f t="shared" si="114"/>
        <v>41832.672685185185</v>
      </c>
      <c r="T1457" s="13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t="s">
        <v>8320</v>
      </c>
      <c r="R1458" t="s">
        <v>8339</v>
      </c>
      <c r="S1458" s="13">
        <f t="shared" si="114"/>
        <v>42708.668576388889</v>
      </c>
      <c r="T1458" s="13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t="s">
        <v>8320</v>
      </c>
      <c r="R1459" t="s">
        <v>8339</v>
      </c>
      <c r="S1459" s="13">
        <f t="shared" si="114"/>
        <v>42289.89634259259</v>
      </c>
      <c r="T1459" s="13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t="s">
        <v>8320</v>
      </c>
      <c r="R1460" t="s">
        <v>8339</v>
      </c>
      <c r="S1460" s="13">
        <f t="shared" si="114"/>
        <v>41831.705555555556</v>
      </c>
      <c r="T1460" s="13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t="s">
        <v>8320</v>
      </c>
      <c r="R1461" t="s">
        <v>8339</v>
      </c>
      <c r="S1461" s="13">
        <f t="shared" si="114"/>
        <v>42312.204814814817</v>
      </c>
      <c r="T1461" s="13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t="s">
        <v>8320</v>
      </c>
      <c r="R1462" t="s">
        <v>8339</v>
      </c>
      <c r="S1462" s="13">
        <f t="shared" si="114"/>
        <v>41915.896967592591</v>
      </c>
      <c r="T1462" s="13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t="s">
        <v>8320</v>
      </c>
      <c r="R1463" t="s">
        <v>8340</v>
      </c>
      <c r="S1463" s="13">
        <f t="shared" si="114"/>
        <v>41899.645300925928</v>
      </c>
      <c r="T1463" s="13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t="s">
        <v>8320</v>
      </c>
      <c r="R1464" t="s">
        <v>8340</v>
      </c>
      <c r="S1464" s="13">
        <f t="shared" si="114"/>
        <v>41344.662858796299</v>
      </c>
      <c r="T1464" s="13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t="s">
        <v>8320</v>
      </c>
      <c r="R1465" t="s">
        <v>8340</v>
      </c>
      <c r="S1465" s="13">
        <f t="shared" si="114"/>
        <v>41326.911319444444</v>
      </c>
      <c r="T1465" s="13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t="s">
        <v>8320</v>
      </c>
      <c r="R1466" t="s">
        <v>8340</v>
      </c>
      <c r="S1466" s="13">
        <f t="shared" si="114"/>
        <v>41291.661550925928</v>
      </c>
      <c r="T1466" s="13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t="s">
        <v>8320</v>
      </c>
      <c r="R1467" t="s">
        <v>8340</v>
      </c>
      <c r="S1467" s="13">
        <f t="shared" si="114"/>
        <v>40959.734398148146</v>
      </c>
      <c r="T1467" s="13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t="s">
        <v>8320</v>
      </c>
      <c r="R1468" t="s">
        <v>8340</v>
      </c>
      <c r="S1468" s="13">
        <f t="shared" si="114"/>
        <v>42340.172060185185</v>
      </c>
      <c r="T1468" s="13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t="s">
        <v>8320</v>
      </c>
      <c r="R1469" t="s">
        <v>8340</v>
      </c>
      <c r="S1469" s="13">
        <f t="shared" si="114"/>
        <v>40933.80190972222</v>
      </c>
      <c r="T1469" s="13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t="s">
        <v>8320</v>
      </c>
      <c r="R1470" t="s">
        <v>8340</v>
      </c>
      <c r="S1470" s="13">
        <f t="shared" si="114"/>
        <v>40646.014456018522</v>
      </c>
      <c r="T1470" s="13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t="s">
        <v>8320</v>
      </c>
      <c r="R1471" t="s">
        <v>8340</v>
      </c>
      <c r="S1471" s="13">
        <f t="shared" si="114"/>
        <v>41290.598483796297</v>
      </c>
      <c r="T1471" s="13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t="s">
        <v>8320</v>
      </c>
      <c r="R1472" t="s">
        <v>8340</v>
      </c>
      <c r="S1472" s="13">
        <f t="shared" si="114"/>
        <v>41250.827118055553</v>
      </c>
      <c r="T1472" s="13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t="s">
        <v>8320</v>
      </c>
      <c r="R1473" t="s">
        <v>8340</v>
      </c>
      <c r="S1473" s="13">
        <f t="shared" si="114"/>
        <v>42073.957569444443</v>
      </c>
      <c r="T1473" s="13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3">
        <f t="shared" si="114"/>
        <v>41533.542858796296</v>
      </c>
      <c r="T1474" s="13">
        <f t="shared" si="115"/>
        <v>41563.542858796296</v>
      </c>
      <c r="U1474">
        <f t="shared" si="116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3">
        <f t="shared" ref="S1475:S1538" si="119">(((J1475/60)/60)/24)+DATE(1970,1,1)</f>
        <v>40939.979618055557</v>
      </c>
      <c r="T1475" s="13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t="s">
        <v>8320</v>
      </c>
      <c r="R1476" t="s">
        <v>8340</v>
      </c>
      <c r="S1476" s="13">
        <f t="shared" si="119"/>
        <v>41500.727916666663</v>
      </c>
      <c r="T1476" s="13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t="s">
        <v>8320</v>
      </c>
      <c r="R1477" t="s">
        <v>8340</v>
      </c>
      <c r="S1477" s="13">
        <f t="shared" si="119"/>
        <v>41960.722951388889</v>
      </c>
      <c r="T1477" s="13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t="s">
        <v>8320</v>
      </c>
      <c r="R1478" t="s">
        <v>8340</v>
      </c>
      <c r="S1478" s="13">
        <f t="shared" si="119"/>
        <v>40766.041921296295</v>
      </c>
      <c r="T1478" s="13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t="s">
        <v>8320</v>
      </c>
      <c r="R1479" t="s">
        <v>8340</v>
      </c>
      <c r="S1479" s="13">
        <f t="shared" si="119"/>
        <v>40840.615787037037</v>
      </c>
      <c r="T1479" s="13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t="s">
        <v>8320</v>
      </c>
      <c r="R1480" t="s">
        <v>8340</v>
      </c>
      <c r="S1480" s="13">
        <f t="shared" si="119"/>
        <v>41394.871678240743</v>
      </c>
      <c r="T1480" s="13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t="s">
        <v>8320</v>
      </c>
      <c r="R1481" t="s">
        <v>8340</v>
      </c>
      <c r="S1481" s="13">
        <f t="shared" si="119"/>
        <v>41754.745243055557</v>
      </c>
      <c r="T1481" s="13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t="s">
        <v>8320</v>
      </c>
      <c r="R1482" t="s">
        <v>8340</v>
      </c>
      <c r="S1482" s="13">
        <f t="shared" si="119"/>
        <v>41464.934016203704</v>
      </c>
      <c r="T1482" s="13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t="s">
        <v>8320</v>
      </c>
      <c r="R1483" t="s">
        <v>8322</v>
      </c>
      <c r="S1483" s="13">
        <f t="shared" si="119"/>
        <v>41550.922974537039</v>
      </c>
      <c r="T1483" s="13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t="s">
        <v>8320</v>
      </c>
      <c r="R1484" t="s">
        <v>8322</v>
      </c>
      <c r="S1484" s="13">
        <f t="shared" si="119"/>
        <v>41136.85805555556</v>
      </c>
      <c r="T1484" s="13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t="s">
        <v>8320</v>
      </c>
      <c r="R1485" t="s">
        <v>8322</v>
      </c>
      <c r="S1485" s="13">
        <f t="shared" si="119"/>
        <v>42548.192997685182</v>
      </c>
      <c r="T1485" s="13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t="s">
        <v>8320</v>
      </c>
      <c r="R1486" t="s">
        <v>8322</v>
      </c>
      <c r="S1486" s="13">
        <f t="shared" si="119"/>
        <v>41053.200960648144</v>
      </c>
      <c r="T1486" s="13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t="s">
        <v>8320</v>
      </c>
      <c r="R1487" t="s">
        <v>8322</v>
      </c>
      <c r="S1487" s="13">
        <f t="shared" si="119"/>
        <v>42130.795983796299</v>
      </c>
      <c r="T1487" s="13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t="s">
        <v>8320</v>
      </c>
      <c r="R1488" t="s">
        <v>8322</v>
      </c>
      <c r="S1488" s="13">
        <f t="shared" si="119"/>
        <v>42032.168530092589</v>
      </c>
      <c r="T1488" s="13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t="s">
        <v>8320</v>
      </c>
      <c r="R1489" t="s">
        <v>8322</v>
      </c>
      <c r="S1489" s="13">
        <f t="shared" si="119"/>
        <v>42554.917488425926</v>
      </c>
      <c r="T1489" s="13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t="s">
        <v>8320</v>
      </c>
      <c r="R1490" t="s">
        <v>8322</v>
      </c>
      <c r="S1490" s="13">
        <f t="shared" si="119"/>
        <v>41614.563194444447</v>
      </c>
      <c r="T1490" s="13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t="s">
        <v>8320</v>
      </c>
      <c r="R1491" t="s">
        <v>8322</v>
      </c>
      <c r="S1491" s="13">
        <f t="shared" si="119"/>
        <v>41198.611712962964</v>
      </c>
      <c r="T1491" s="13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t="s">
        <v>8320</v>
      </c>
      <c r="R1492" t="s">
        <v>8322</v>
      </c>
      <c r="S1492" s="13">
        <f t="shared" si="119"/>
        <v>41520.561041666668</v>
      </c>
      <c r="T1492" s="13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t="s">
        <v>8320</v>
      </c>
      <c r="R1493" t="s">
        <v>8322</v>
      </c>
      <c r="S1493" s="13">
        <f t="shared" si="119"/>
        <v>41991.713460648149</v>
      </c>
      <c r="T1493" s="13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t="s">
        <v>8320</v>
      </c>
      <c r="R1494" t="s">
        <v>8322</v>
      </c>
      <c r="S1494" s="13">
        <f t="shared" si="119"/>
        <v>40682.884791666671</v>
      </c>
      <c r="T1494" s="13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t="s">
        <v>8320</v>
      </c>
      <c r="R1495" t="s">
        <v>8322</v>
      </c>
      <c r="S1495" s="13">
        <f t="shared" si="119"/>
        <v>41411.866608796299</v>
      </c>
      <c r="T1495" s="13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t="s">
        <v>8320</v>
      </c>
      <c r="R1496" t="s">
        <v>8322</v>
      </c>
      <c r="S1496" s="13">
        <f t="shared" si="119"/>
        <v>42067.722372685181</v>
      </c>
      <c r="T1496" s="13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t="s">
        <v>8320</v>
      </c>
      <c r="R1497" t="s">
        <v>8322</v>
      </c>
      <c r="S1497" s="13">
        <f t="shared" si="119"/>
        <v>40752.789710648147</v>
      </c>
      <c r="T1497" s="13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t="s">
        <v>8320</v>
      </c>
      <c r="R1498" t="s">
        <v>8322</v>
      </c>
      <c r="S1498" s="13">
        <f t="shared" si="119"/>
        <v>41838.475219907406</v>
      </c>
      <c r="T1498" s="13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t="s">
        <v>8320</v>
      </c>
      <c r="R1499" t="s">
        <v>8322</v>
      </c>
      <c r="S1499" s="13">
        <f t="shared" si="119"/>
        <v>41444.64261574074</v>
      </c>
      <c r="T1499" s="13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t="s">
        <v>8320</v>
      </c>
      <c r="R1500" t="s">
        <v>8322</v>
      </c>
      <c r="S1500" s="13">
        <f t="shared" si="119"/>
        <v>41840.983541666668</v>
      </c>
      <c r="T1500" s="13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t="s">
        <v>8320</v>
      </c>
      <c r="R1501" t="s">
        <v>8322</v>
      </c>
      <c r="S1501" s="13">
        <f t="shared" si="119"/>
        <v>42527.007326388892</v>
      </c>
      <c r="T1501" s="13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t="s">
        <v>8320</v>
      </c>
      <c r="R1502" t="s">
        <v>8322</v>
      </c>
      <c r="S1502" s="13">
        <f t="shared" si="119"/>
        <v>41365.904594907406</v>
      </c>
      <c r="T1502" s="13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t="s">
        <v>8336</v>
      </c>
      <c r="R1503" t="s">
        <v>8337</v>
      </c>
      <c r="S1503" s="13">
        <f t="shared" si="119"/>
        <v>42163.583599537036</v>
      </c>
      <c r="T1503" s="13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t="s">
        <v>8336</v>
      </c>
      <c r="R1504" t="s">
        <v>8337</v>
      </c>
      <c r="S1504" s="13">
        <f t="shared" si="119"/>
        <v>42426.542592592596</v>
      </c>
      <c r="T1504" s="13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t="s">
        <v>8336</v>
      </c>
      <c r="R1505" t="s">
        <v>8337</v>
      </c>
      <c r="S1505" s="13">
        <f t="shared" si="119"/>
        <v>42606.347233796296</v>
      </c>
      <c r="T1505" s="13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t="s">
        <v>8336</v>
      </c>
      <c r="R1506" t="s">
        <v>8337</v>
      </c>
      <c r="S1506" s="13">
        <f t="shared" si="119"/>
        <v>41772.657685185186</v>
      </c>
      <c r="T1506" s="13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t="s">
        <v>8336</v>
      </c>
      <c r="R1507" t="s">
        <v>8337</v>
      </c>
      <c r="S1507" s="13">
        <f t="shared" si="119"/>
        <v>42414.44332175926</v>
      </c>
      <c r="T1507" s="13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t="s">
        <v>8336</v>
      </c>
      <c r="R1508" t="s">
        <v>8337</v>
      </c>
      <c r="S1508" s="13">
        <f t="shared" si="119"/>
        <v>41814.785925925928</v>
      </c>
      <c r="T1508" s="13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t="s">
        <v>8336</v>
      </c>
      <c r="R1509" t="s">
        <v>8337</v>
      </c>
      <c r="S1509" s="13">
        <f t="shared" si="119"/>
        <v>40254.450335648151</v>
      </c>
      <c r="T1509" s="13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t="s">
        <v>8336</v>
      </c>
      <c r="R1510" t="s">
        <v>8337</v>
      </c>
      <c r="S1510" s="13">
        <f t="shared" si="119"/>
        <v>41786.614363425928</v>
      </c>
      <c r="T1510" s="13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t="s">
        <v>8336</v>
      </c>
      <c r="R1511" t="s">
        <v>8337</v>
      </c>
      <c r="S1511" s="13">
        <f t="shared" si="119"/>
        <v>42751.533391203702</v>
      </c>
      <c r="T1511" s="13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t="s">
        <v>8336</v>
      </c>
      <c r="R1512" t="s">
        <v>8337</v>
      </c>
      <c r="S1512" s="13">
        <f t="shared" si="119"/>
        <v>41809.385162037033</v>
      </c>
      <c r="T1512" s="13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t="s">
        <v>8336</v>
      </c>
      <c r="R1513" t="s">
        <v>8337</v>
      </c>
      <c r="S1513" s="13">
        <f t="shared" si="119"/>
        <v>42296.583379629628</v>
      </c>
      <c r="T1513" s="13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t="s">
        <v>8336</v>
      </c>
      <c r="R1514" t="s">
        <v>8337</v>
      </c>
      <c r="S1514" s="13">
        <f t="shared" si="119"/>
        <v>42741.684479166666</v>
      </c>
      <c r="T1514" s="13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t="s">
        <v>8336</v>
      </c>
      <c r="R1515" t="s">
        <v>8337</v>
      </c>
      <c r="S1515" s="13">
        <f t="shared" si="119"/>
        <v>41806.637337962966</v>
      </c>
      <c r="T1515" s="13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t="s">
        <v>8336</v>
      </c>
      <c r="R1516" t="s">
        <v>8337</v>
      </c>
      <c r="S1516" s="13">
        <f t="shared" si="119"/>
        <v>42234.597685185188</v>
      </c>
      <c r="T1516" s="13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t="s">
        <v>8336</v>
      </c>
      <c r="R1517" t="s">
        <v>8337</v>
      </c>
      <c r="S1517" s="13">
        <f t="shared" si="119"/>
        <v>42415.253437499996</v>
      </c>
      <c r="T1517" s="13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t="s">
        <v>8336</v>
      </c>
      <c r="R1518" t="s">
        <v>8337</v>
      </c>
      <c r="S1518" s="13">
        <f t="shared" si="119"/>
        <v>42619.466342592597</v>
      </c>
      <c r="T1518" s="13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t="s">
        <v>8336</v>
      </c>
      <c r="R1519" t="s">
        <v>8337</v>
      </c>
      <c r="S1519" s="13">
        <f t="shared" si="119"/>
        <v>41948.56658564815</v>
      </c>
      <c r="T1519" s="13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t="s">
        <v>8336</v>
      </c>
      <c r="R1520" t="s">
        <v>8337</v>
      </c>
      <c r="S1520" s="13">
        <f t="shared" si="119"/>
        <v>41760.8200462963</v>
      </c>
      <c r="T1520" s="13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t="s">
        <v>8336</v>
      </c>
      <c r="R1521" t="s">
        <v>8337</v>
      </c>
      <c r="S1521" s="13">
        <f t="shared" si="119"/>
        <v>41782.741701388892</v>
      </c>
      <c r="T1521" s="13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t="s">
        <v>8336</v>
      </c>
      <c r="R1522" t="s">
        <v>8337</v>
      </c>
      <c r="S1522" s="13">
        <f t="shared" si="119"/>
        <v>41955.857789351852</v>
      </c>
      <c r="T1522" s="13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t="s">
        <v>8336</v>
      </c>
      <c r="R1523" t="s">
        <v>8337</v>
      </c>
      <c r="S1523" s="13">
        <f t="shared" si="119"/>
        <v>42493.167719907404</v>
      </c>
      <c r="T1523" s="13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t="s">
        <v>8336</v>
      </c>
      <c r="R1524" t="s">
        <v>8337</v>
      </c>
      <c r="S1524" s="13">
        <f t="shared" si="119"/>
        <v>41899.830312500002</v>
      </c>
      <c r="T1524" s="13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t="s">
        <v>8336</v>
      </c>
      <c r="R1525" t="s">
        <v>8337</v>
      </c>
      <c r="S1525" s="13">
        <f t="shared" si="119"/>
        <v>41964.751342592594</v>
      </c>
      <c r="T1525" s="13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t="s">
        <v>8336</v>
      </c>
      <c r="R1526" t="s">
        <v>8337</v>
      </c>
      <c r="S1526" s="13">
        <f t="shared" si="119"/>
        <v>42756.501041666663</v>
      </c>
      <c r="T1526" s="13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t="s">
        <v>8336</v>
      </c>
      <c r="R1527" t="s">
        <v>8337</v>
      </c>
      <c r="S1527" s="13">
        <f t="shared" si="119"/>
        <v>42570.702986111108</v>
      </c>
      <c r="T1527" s="13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t="s">
        <v>8336</v>
      </c>
      <c r="R1528" t="s">
        <v>8337</v>
      </c>
      <c r="S1528" s="13">
        <f t="shared" si="119"/>
        <v>42339.276006944448</v>
      </c>
      <c r="T1528" s="13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t="s">
        <v>8336</v>
      </c>
      <c r="R1529" t="s">
        <v>8337</v>
      </c>
      <c r="S1529" s="13">
        <f t="shared" si="119"/>
        <v>42780.600532407407</v>
      </c>
      <c r="T1529" s="13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t="s">
        <v>8336</v>
      </c>
      <c r="R1530" t="s">
        <v>8337</v>
      </c>
      <c r="S1530" s="13">
        <f t="shared" si="119"/>
        <v>42736.732893518521</v>
      </c>
      <c r="T1530" s="13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t="s">
        <v>8336</v>
      </c>
      <c r="R1531" t="s">
        <v>8337</v>
      </c>
      <c r="S1531" s="13">
        <f t="shared" si="119"/>
        <v>42052.628703703704</v>
      </c>
      <c r="T1531" s="13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t="s">
        <v>8336</v>
      </c>
      <c r="R1532" t="s">
        <v>8337</v>
      </c>
      <c r="S1532" s="13">
        <f t="shared" si="119"/>
        <v>42275.767303240747</v>
      </c>
      <c r="T1532" s="13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t="s">
        <v>8336</v>
      </c>
      <c r="R1533" t="s">
        <v>8337</v>
      </c>
      <c r="S1533" s="13">
        <f t="shared" si="119"/>
        <v>41941.802384259259</v>
      </c>
      <c r="T1533" s="13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t="s">
        <v>8336</v>
      </c>
      <c r="R1534" t="s">
        <v>8337</v>
      </c>
      <c r="S1534" s="13">
        <f t="shared" si="119"/>
        <v>42391.475289351853</v>
      </c>
      <c r="T1534" s="13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t="s">
        <v>8336</v>
      </c>
      <c r="R1535" t="s">
        <v>8337</v>
      </c>
      <c r="S1535" s="13">
        <f t="shared" si="119"/>
        <v>42443.00204861111</v>
      </c>
      <c r="T1535" s="13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t="s">
        <v>8336</v>
      </c>
      <c r="R1536" t="s">
        <v>8337</v>
      </c>
      <c r="S1536" s="13">
        <f t="shared" si="119"/>
        <v>42221.67432870371</v>
      </c>
      <c r="T1536" s="13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t="s">
        <v>8336</v>
      </c>
      <c r="R1537" t="s">
        <v>8337</v>
      </c>
      <c r="S1537" s="13">
        <f t="shared" si="119"/>
        <v>42484.829062500001</v>
      </c>
      <c r="T1537" s="13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3">
        <f t="shared" si="119"/>
        <v>42213.802199074074</v>
      </c>
      <c r="T1538" s="13">
        <f t="shared" si="120"/>
        <v>42243.802199074074</v>
      </c>
      <c r="U1538">
        <f t="shared" si="12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3">
        <f t="shared" ref="S1539:S1602" si="124">(((J1539/60)/60)/24)+DATE(1970,1,1)</f>
        <v>42552.315127314811</v>
      </c>
      <c r="T1539" s="13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t="s">
        <v>8336</v>
      </c>
      <c r="R1540" t="s">
        <v>8337</v>
      </c>
      <c r="S1540" s="13">
        <f t="shared" si="124"/>
        <v>41981.782060185185</v>
      </c>
      <c r="T1540" s="13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t="s">
        <v>8336</v>
      </c>
      <c r="R1541" t="s">
        <v>8337</v>
      </c>
      <c r="S1541" s="13">
        <f t="shared" si="124"/>
        <v>42705.919201388882</v>
      </c>
      <c r="T1541" s="13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t="s">
        <v>8336</v>
      </c>
      <c r="R1542" t="s">
        <v>8337</v>
      </c>
      <c r="S1542" s="13">
        <f t="shared" si="124"/>
        <v>41939.00712962963</v>
      </c>
      <c r="T1542" s="13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t="s">
        <v>8336</v>
      </c>
      <c r="R1543" t="s">
        <v>8341</v>
      </c>
      <c r="S1543" s="13">
        <f t="shared" si="124"/>
        <v>41974.712245370371</v>
      </c>
      <c r="T1543" s="13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t="s">
        <v>8336</v>
      </c>
      <c r="R1544" t="s">
        <v>8341</v>
      </c>
      <c r="S1544" s="13">
        <f t="shared" si="124"/>
        <v>42170.996527777781</v>
      </c>
      <c r="T1544" s="13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t="s">
        <v>8336</v>
      </c>
      <c r="R1545" t="s">
        <v>8341</v>
      </c>
      <c r="S1545" s="13">
        <f t="shared" si="124"/>
        <v>41935.509652777779</v>
      </c>
      <c r="T1545" s="13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t="s">
        <v>8336</v>
      </c>
      <c r="R1546" t="s">
        <v>8341</v>
      </c>
      <c r="S1546" s="13">
        <f t="shared" si="124"/>
        <v>42053.051203703704</v>
      </c>
      <c r="T1546" s="13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t="s">
        <v>8336</v>
      </c>
      <c r="R1547" t="s">
        <v>8341</v>
      </c>
      <c r="S1547" s="13">
        <f t="shared" si="124"/>
        <v>42031.884652777779</v>
      </c>
      <c r="T1547" s="13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t="s">
        <v>8336</v>
      </c>
      <c r="R1548" t="s">
        <v>8341</v>
      </c>
      <c r="S1548" s="13">
        <f t="shared" si="124"/>
        <v>41839.212951388887</v>
      </c>
      <c r="T1548" s="13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t="s">
        <v>8336</v>
      </c>
      <c r="R1549" t="s">
        <v>8341</v>
      </c>
      <c r="S1549" s="13">
        <f t="shared" si="124"/>
        <v>42782.426875000005</v>
      </c>
      <c r="T1549" s="13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t="s">
        <v>8336</v>
      </c>
      <c r="R1550" t="s">
        <v>8341</v>
      </c>
      <c r="S1550" s="13">
        <f t="shared" si="124"/>
        <v>42286.88217592593</v>
      </c>
      <c r="T1550" s="13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t="s">
        <v>8336</v>
      </c>
      <c r="R1551" t="s">
        <v>8341</v>
      </c>
      <c r="S1551" s="13">
        <f t="shared" si="124"/>
        <v>42281.136099537034</v>
      </c>
      <c r="T1551" s="13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t="s">
        <v>8336</v>
      </c>
      <c r="R1552" t="s">
        <v>8341</v>
      </c>
      <c r="S1552" s="13">
        <f t="shared" si="124"/>
        <v>42472.449467592596</v>
      </c>
      <c r="T1552" s="13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t="s">
        <v>8336</v>
      </c>
      <c r="R1553" t="s">
        <v>8341</v>
      </c>
      <c r="S1553" s="13">
        <f t="shared" si="124"/>
        <v>42121.824525462958</v>
      </c>
      <c r="T1553" s="13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t="s">
        <v>8336</v>
      </c>
      <c r="R1554" t="s">
        <v>8341</v>
      </c>
      <c r="S1554" s="13">
        <f t="shared" si="124"/>
        <v>41892.688750000001</v>
      </c>
      <c r="T1554" s="13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t="s">
        <v>8336</v>
      </c>
      <c r="R1555" t="s">
        <v>8341</v>
      </c>
      <c r="S1555" s="13">
        <f t="shared" si="124"/>
        <v>42219.282951388886</v>
      </c>
      <c r="T1555" s="13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t="s">
        <v>8336</v>
      </c>
      <c r="R1556" t="s">
        <v>8341</v>
      </c>
      <c r="S1556" s="13">
        <f t="shared" si="124"/>
        <v>42188.252199074079</v>
      </c>
      <c r="T1556" s="13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t="s">
        <v>8336</v>
      </c>
      <c r="R1557" t="s">
        <v>8341</v>
      </c>
      <c r="S1557" s="13">
        <f t="shared" si="124"/>
        <v>42241.613796296297</v>
      </c>
      <c r="T1557" s="13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t="s">
        <v>8336</v>
      </c>
      <c r="R1558" t="s">
        <v>8341</v>
      </c>
      <c r="S1558" s="13">
        <f t="shared" si="124"/>
        <v>42525.153055555551</v>
      </c>
      <c r="T1558" s="13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t="s">
        <v>8336</v>
      </c>
      <c r="R1559" t="s">
        <v>8341</v>
      </c>
      <c r="S1559" s="13">
        <f t="shared" si="124"/>
        <v>41871.65315972222</v>
      </c>
      <c r="T1559" s="13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t="s">
        <v>8336</v>
      </c>
      <c r="R1560" t="s">
        <v>8341</v>
      </c>
      <c r="S1560" s="13">
        <f t="shared" si="124"/>
        <v>42185.397673611107</v>
      </c>
      <c r="T1560" s="13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t="s">
        <v>8336</v>
      </c>
      <c r="R1561" t="s">
        <v>8341</v>
      </c>
      <c r="S1561" s="13">
        <f t="shared" si="124"/>
        <v>42108.05322916666</v>
      </c>
      <c r="T1561" s="13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t="s">
        <v>8336</v>
      </c>
      <c r="R1562" t="s">
        <v>8341</v>
      </c>
      <c r="S1562" s="13">
        <f t="shared" si="124"/>
        <v>41936.020752314813</v>
      </c>
      <c r="T1562" s="13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t="s">
        <v>8320</v>
      </c>
      <c r="R1563" t="s">
        <v>8342</v>
      </c>
      <c r="S1563" s="13">
        <f t="shared" si="124"/>
        <v>41555.041701388887</v>
      </c>
      <c r="T1563" s="13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t="s">
        <v>8320</v>
      </c>
      <c r="R1564" t="s">
        <v>8342</v>
      </c>
      <c r="S1564" s="13">
        <f t="shared" si="124"/>
        <v>40079.566157407404</v>
      </c>
      <c r="T1564" s="13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t="s">
        <v>8320</v>
      </c>
      <c r="R1565" t="s">
        <v>8342</v>
      </c>
      <c r="S1565" s="13">
        <f t="shared" si="124"/>
        <v>41652.742488425924</v>
      </c>
      <c r="T1565" s="13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t="s">
        <v>8320</v>
      </c>
      <c r="R1566" t="s">
        <v>8342</v>
      </c>
      <c r="S1566" s="13">
        <f t="shared" si="124"/>
        <v>42121.367002314815</v>
      </c>
      <c r="T1566" s="13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t="s">
        <v>8320</v>
      </c>
      <c r="R1567" t="s">
        <v>8342</v>
      </c>
      <c r="S1567" s="13">
        <f t="shared" si="124"/>
        <v>40672.729872685188</v>
      </c>
      <c r="T1567" s="13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t="s">
        <v>8320</v>
      </c>
      <c r="R1568" t="s">
        <v>8342</v>
      </c>
      <c r="S1568" s="13">
        <f t="shared" si="124"/>
        <v>42549.916712962964</v>
      </c>
      <c r="T1568" s="13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t="s">
        <v>8320</v>
      </c>
      <c r="R1569" t="s">
        <v>8342</v>
      </c>
      <c r="S1569" s="13">
        <f t="shared" si="124"/>
        <v>41671.936863425923</v>
      </c>
      <c r="T1569" s="13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t="s">
        <v>8320</v>
      </c>
      <c r="R1570" t="s">
        <v>8342</v>
      </c>
      <c r="S1570" s="13">
        <f t="shared" si="124"/>
        <v>41962.062326388885</v>
      </c>
      <c r="T1570" s="13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t="s">
        <v>8320</v>
      </c>
      <c r="R1571" t="s">
        <v>8342</v>
      </c>
      <c r="S1571" s="13">
        <f t="shared" si="124"/>
        <v>41389.679560185185</v>
      </c>
      <c r="T1571" s="13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t="s">
        <v>8320</v>
      </c>
      <c r="R1572" t="s">
        <v>8342</v>
      </c>
      <c r="S1572" s="13">
        <f t="shared" si="124"/>
        <v>42438.813449074078</v>
      </c>
      <c r="T1572" s="13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t="s">
        <v>8320</v>
      </c>
      <c r="R1573" t="s">
        <v>8342</v>
      </c>
      <c r="S1573" s="13">
        <f t="shared" si="124"/>
        <v>42144.769479166673</v>
      </c>
      <c r="T1573" s="13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t="s">
        <v>8320</v>
      </c>
      <c r="R1574" t="s">
        <v>8342</v>
      </c>
      <c r="S1574" s="13">
        <f t="shared" si="124"/>
        <v>42404.033090277779</v>
      </c>
      <c r="T1574" s="13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t="s">
        <v>8320</v>
      </c>
      <c r="R1575" t="s">
        <v>8342</v>
      </c>
      <c r="S1575" s="13">
        <f t="shared" si="124"/>
        <v>42786.000023148154</v>
      </c>
      <c r="T1575" s="13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t="s">
        <v>8320</v>
      </c>
      <c r="R1576" t="s">
        <v>8342</v>
      </c>
      <c r="S1576" s="13">
        <f t="shared" si="124"/>
        <v>42017.927418981482</v>
      </c>
      <c r="T1576" s="13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t="s">
        <v>8320</v>
      </c>
      <c r="R1577" t="s">
        <v>8342</v>
      </c>
      <c r="S1577" s="13">
        <f t="shared" si="124"/>
        <v>41799.524259259262</v>
      </c>
      <c r="T1577" s="13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t="s">
        <v>8320</v>
      </c>
      <c r="R1578" t="s">
        <v>8342</v>
      </c>
      <c r="S1578" s="13">
        <f t="shared" si="124"/>
        <v>42140.879259259258</v>
      </c>
      <c r="T1578" s="13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t="s">
        <v>8320</v>
      </c>
      <c r="R1579" t="s">
        <v>8342</v>
      </c>
      <c r="S1579" s="13">
        <f t="shared" si="124"/>
        <v>41054.847777777781</v>
      </c>
      <c r="T1579" s="13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t="s">
        <v>8320</v>
      </c>
      <c r="R1580" t="s">
        <v>8342</v>
      </c>
      <c r="S1580" s="13">
        <f t="shared" si="124"/>
        <v>40399.065868055557</v>
      </c>
      <c r="T1580" s="13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t="s">
        <v>8320</v>
      </c>
      <c r="R1581" t="s">
        <v>8342</v>
      </c>
      <c r="S1581" s="13">
        <f t="shared" si="124"/>
        <v>41481.996423611112</v>
      </c>
      <c r="T1581" s="13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t="s">
        <v>8320</v>
      </c>
      <c r="R1582" t="s">
        <v>8342</v>
      </c>
      <c r="S1582" s="13">
        <f t="shared" si="124"/>
        <v>40990.050069444449</v>
      </c>
      <c r="T1582" s="13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t="s">
        <v>8336</v>
      </c>
      <c r="R1583" t="s">
        <v>8343</v>
      </c>
      <c r="S1583" s="13">
        <f t="shared" si="124"/>
        <v>42325.448958333334</v>
      </c>
      <c r="T1583" s="13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t="s">
        <v>8336</v>
      </c>
      <c r="R1584" t="s">
        <v>8343</v>
      </c>
      <c r="S1584" s="13">
        <f t="shared" si="124"/>
        <v>42246.789965277778</v>
      </c>
      <c r="T1584" s="13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t="s">
        <v>8336</v>
      </c>
      <c r="R1585" t="s">
        <v>8343</v>
      </c>
      <c r="S1585" s="13">
        <f t="shared" si="124"/>
        <v>41877.904988425929</v>
      </c>
      <c r="T1585" s="13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t="s">
        <v>8336</v>
      </c>
      <c r="R1586" t="s">
        <v>8343</v>
      </c>
      <c r="S1586" s="13">
        <f t="shared" si="124"/>
        <v>41779.649317129632</v>
      </c>
      <c r="T1586" s="13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t="s">
        <v>8336</v>
      </c>
      <c r="R1587" t="s">
        <v>8343</v>
      </c>
      <c r="S1587" s="13">
        <f t="shared" si="124"/>
        <v>42707.895462962959</v>
      </c>
      <c r="T1587" s="13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t="s">
        <v>8336</v>
      </c>
      <c r="R1588" t="s">
        <v>8343</v>
      </c>
      <c r="S1588" s="13">
        <f t="shared" si="124"/>
        <v>42069.104421296302</v>
      </c>
      <c r="T1588" s="13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t="s">
        <v>8336</v>
      </c>
      <c r="R1589" t="s">
        <v>8343</v>
      </c>
      <c r="S1589" s="13">
        <f t="shared" si="124"/>
        <v>41956.950983796298</v>
      </c>
      <c r="T1589" s="13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t="s">
        <v>8336</v>
      </c>
      <c r="R1590" t="s">
        <v>8343</v>
      </c>
      <c r="S1590" s="13">
        <f t="shared" si="124"/>
        <v>42005.24998842593</v>
      </c>
      <c r="T1590" s="13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t="s">
        <v>8336</v>
      </c>
      <c r="R1591" t="s">
        <v>8343</v>
      </c>
      <c r="S1591" s="13">
        <f t="shared" si="124"/>
        <v>42256.984791666662</v>
      </c>
      <c r="T1591" s="13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t="s">
        <v>8336</v>
      </c>
      <c r="R1592" t="s">
        <v>8343</v>
      </c>
      <c r="S1592" s="13">
        <f t="shared" si="124"/>
        <v>42240.857222222221</v>
      </c>
      <c r="T1592" s="13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t="s">
        <v>8336</v>
      </c>
      <c r="R1593" t="s">
        <v>8343</v>
      </c>
      <c r="S1593" s="13">
        <f t="shared" si="124"/>
        <v>42433.726168981477</v>
      </c>
      <c r="T1593" s="13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t="s">
        <v>8336</v>
      </c>
      <c r="R1594" t="s">
        <v>8343</v>
      </c>
      <c r="S1594" s="13">
        <f t="shared" si="124"/>
        <v>42046.072743055556</v>
      </c>
      <c r="T1594" s="13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t="s">
        <v>8336</v>
      </c>
      <c r="R1595" t="s">
        <v>8343</v>
      </c>
      <c r="S1595" s="13">
        <f t="shared" si="124"/>
        <v>42033.845543981486</v>
      </c>
      <c r="T1595" s="13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t="s">
        <v>8336</v>
      </c>
      <c r="R1596" t="s">
        <v>8343</v>
      </c>
      <c r="S1596" s="13">
        <f t="shared" si="124"/>
        <v>42445.712754629625</v>
      </c>
      <c r="T1596" s="13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t="s">
        <v>8336</v>
      </c>
      <c r="R1597" t="s">
        <v>8343</v>
      </c>
      <c r="S1597" s="13">
        <f t="shared" si="124"/>
        <v>41780.050092592595</v>
      </c>
      <c r="T1597" s="13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t="s">
        <v>8336</v>
      </c>
      <c r="R1598" t="s">
        <v>8343</v>
      </c>
      <c r="S1598" s="13">
        <f t="shared" si="124"/>
        <v>41941.430196759262</v>
      </c>
      <c r="T1598" s="13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t="s">
        <v>8336</v>
      </c>
      <c r="R1599" t="s">
        <v>8343</v>
      </c>
      <c r="S1599" s="13">
        <f t="shared" si="124"/>
        <v>42603.354131944448</v>
      </c>
      <c r="T1599" s="13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t="s">
        <v>8336</v>
      </c>
      <c r="R1600" t="s">
        <v>8343</v>
      </c>
      <c r="S1600" s="13">
        <f t="shared" si="124"/>
        <v>42151.667337962965</v>
      </c>
      <c r="T1600" s="13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t="s">
        <v>8336</v>
      </c>
      <c r="R1601" t="s">
        <v>8343</v>
      </c>
      <c r="S1601" s="13">
        <f t="shared" si="124"/>
        <v>42438.53907407407</v>
      </c>
      <c r="T1601" s="13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3">
        <f t="shared" si="124"/>
        <v>41791.057314814818</v>
      </c>
      <c r="T1602" s="13">
        <f t="shared" si="125"/>
        <v>41835.21597222222</v>
      </c>
      <c r="U1602">
        <f t="shared" si="126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3">
        <f t="shared" ref="S1603:S1666" si="129">(((J1603/60)/60)/24)+DATE(1970,1,1)</f>
        <v>40638.092974537038</v>
      </c>
      <c r="T1603" s="13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t="s">
        <v>8323</v>
      </c>
      <c r="R1604" t="s">
        <v>8324</v>
      </c>
      <c r="S1604" s="13">
        <f t="shared" si="129"/>
        <v>40788.297650462962</v>
      </c>
      <c r="T1604" s="13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t="s">
        <v>8323</v>
      </c>
      <c r="R1605" t="s">
        <v>8324</v>
      </c>
      <c r="S1605" s="13">
        <f t="shared" si="129"/>
        <v>40876.169664351852</v>
      </c>
      <c r="T1605" s="13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t="s">
        <v>8323</v>
      </c>
      <c r="R1606" t="s">
        <v>8324</v>
      </c>
      <c r="S1606" s="13">
        <f t="shared" si="129"/>
        <v>40945.845312500001</v>
      </c>
      <c r="T1606" s="13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t="s">
        <v>8323</v>
      </c>
      <c r="R1607" t="s">
        <v>8324</v>
      </c>
      <c r="S1607" s="13">
        <f t="shared" si="129"/>
        <v>40747.012881944444</v>
      </c>
      <c r="T1607" s="13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t="s">
        <v>8323</v>
      </c>
      <c r="R1608" t="s">
        <v>8324</v>
      </c>
      <c r="S1608" s="13">
        <f t="shared" si="129"/>
        <v>40536.111550925925</v>
      </c>
      <c r="T1608" s="13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t="s">
        <v>8323</v>
      </c>
      <c r="R1609" t="s">
        <v>8324</v>
      </c>
      <c r="S1609" s="13">
        <f t="shared" si="129"/>
        <v>41053.80846064815</v>
      </c>
      <c r="T1609" s="13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t="s">
        <v>8323</v>
      </c>
      <c r="R1610" t="s">
        <v>8324</v>
      </c>
      <c r="S1610" s="13">
        <f t="shared" si="129"/>
        <v>41607.83085648148</v>
      </c>
      <c r="T1610" s="13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t="s">
        <v>8323</v>
      </c>
      <c r="R1611" t="s">
        <v>8324</v>
      </c>
      <c r="S1611" s="13">
        <f t="shared" si="129"/>
        <v>40796.001261574071</v>
      </c>
      <c r="T1611" s="13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t="s">
        <v>8323</v>
      </c>
      <c r="R1612" t="s">
        <v>8324</v>
      </c>
      <c r="S1612" s="13">
        <f t="shared" si="129"/>
        <v>41228.924884259257</v>
      </c>
      <c r="T1612" s="13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t="s">
        <v>8323</v>
      </c>
      <c r="R1613" t="s">
        <v>8324</v>
      </c>
      <c r="S1613" s="13">
        <f t="shared" si="129"/>
        <v>41409.00037037037</v>
      </c>
      <c r="T1613" s="13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t="s">
        <v>8323</v>
      </c>
      <c r="R1614" t="s">
        <v>8324</v>
      </c>
      <c r="S1614" s="13">
        <f t="shared" si="129"/>
        <v>41246.874814814815</v>
      </c>
      <c r="T1614" s="13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t="s">
        <v>8323</v>
      </c>
      <c r="R1615" t="s">
        <v>8324</v>
      </c>
      <c r="S1615" s="13">
        <f t="shared" si="129"/>
        <v>41082.069467592592</v>
      </c>
      <c r="T1615" s="13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t="s">
        <v>8323</v>
      </c>
      <c r="R1616" t="s">
        <v>8324</v>
      </c>
      <c r="S1616" s="13">
        <f t="shared" si="129"/>
        <v>41794.981122685182</v>
      </c>
      <c r="T1616" s="13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t="s">
        <v>8323</v>
      </c>
      <c r="R1617" t="s">
        <v>8324</v>
      </c>
      <c r="S1617" s="13">
        <f t="shared" si="129"/>
        <v>40845.050879629627</v>
      </c>
      <c r="T1617" s="13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t="s">
        <v>8323</v>
      </c>
      <c r="R1618" t="s">
        <v>8324</v>
      </c>
      <c r="S1618" s="13">
        <f t="shared" si="129"/>
        <v>41194.715520833335</v>
      </c>
      <c r="T1618" s="13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t="s">
        <v>8323</v>
      </c>
      <c r="R1619" t="s">
        <v>8324</v>
      </c>
      <c r="S1619" s="13">
        <f t="shared" si="129"/>
        <v>41546.664212962962</v>
      </c>
      <c r="T1619" s="13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t="s">
        <v>8323</v>
      </c>
      <c r="R1620" t="s">
        <v>8324</v>
      </c>
      <c r="S1620" s="13">
        <f t="shared" si="129"/>
        <v>41301.654340277775</v>
      </c>
      <c r="T1620" s="13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t="s">
        <v>8323</v>
      </c>
      <c r="R1621" t="s">
        <v>8324</v>
      </c>
      <c r="S1621" s="13">
        <f t="shared" si="129"/>
        <v>41876.18618055556</v>
      </c>
      <c r="T1621" s="13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t="s">
        <v>8323</v>
      </c>
      <c r="R1622" t="s">
        <v>8324</v>
      </c>
      <c r="S1622" s="13">
        <f t="shared" si="129"/>
        <v>41321.339583333334</v>
      </c>
      <c r="T1622" s="13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t="s">
        <v>8323</v>
      </c>
      <c r="R1623" t="s">
        <v>8324</v>
      </c>
      <c r="S1623" s="13">
        <f t="shared" si="129"/>
        <v>41003.60665509259</v>
      </c>
      <c r="T1623" s="13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t="s">
        <v>8323</v>
      </c>
      <c r="R1624" t="s">
        <v>8324</v>
      </c>
      <c r="S1624" s="13">
        <f t="shared" si="129"/>
        <v>41950.29483796296</v>
      </c>
      <c r="T1624" s="13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t="s">
        <v>8323</v>
      </c>
      <c r="R1625" t="s">
        <v>8324</v>
      </c>
      <c r="S1625" s="13">
        <f t="shared" si="129"/>
        <v>41453.688530092593</v>
      </c>
      <c r="T1625" s="13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t="s">
        <v>8323</v>
      </c>
      <c r="R1626" t="s">
        <v>8324</v>
      </c>
      <c r="S1626" s="13">
        <f t="shared" si="129"/>
        <v>41243.367303240739</v>
      </c>
      <c r="T1626" s="13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t="s">
        <v>8323</v>
      </c>
      <c r="R1627" t="s">
        <v>8324</v>
      </c>
      <c r="S1627" s="13">
        <f t="shared" si="129"/>
        <v>41135.699687500004</v>
      </c>
      <c r="T1627" s="13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t="s">
        <v>8323</v>
      </c>
      <c r="R1628" t="s">
        <v>8324</v>
      </c>
      <c r="S1628" s="13">
        <f t="shared" si="129"/>
        <v>41579.847997685189</v>
      </c>
      <c r="T1628" s="13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t="s">
        <v>8323</v>
      </c>
      <c r="R1629" t="s">
        <v>8324</v>
      </c>
      <c r="S1629" s="13">
        <f t="shared" si="129"/>
        <v>41205.707048611112</v>
      </c>
      <c r="T1629" s="13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t="s">
        <v>8323</v>
      </c>
      <c r="R1630" t="s">
        <v>8324</v>
      </c>
      <c r="S1630" s="13">
        <f t="shared" si="129"/>
        <v>41774.737060185187</v>
      </c>
      <c r="T1630" s="13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t="s">
        <v>8323</v>
      </c>
      <c r="R1631" t="s">
        <v>8324</v>
      </c>
      <c r="S1631" s="13">
        <f t="shared" si="129"/>
        <v>41645.867280092592</v>
      </c>
      <c r="T1631" s="13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t="s">
        <v>8323</v>
      </c>
      <c r="R1632" t="s">
        <v>8324</v>
      </c>
      <c r="S1632" s="13">
        <f t="shared" si="129"/>
        <v>40939.837673611109</v>
      </c>
      <c r="T1632" s="13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t="s">
        <v>8323</v>
      </c>
      <c r="R1633" t="s">
        <v>8324</v>
      </c>
      <c r="S1633" s="13">
        <f t="shared" si="129"/>
        <v>41164.859502314815</v>
      </c>
      <c r="T1633" s="13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t="s">
        <v>8323</v>
      </c>
      <c r="R1634" t="s">
        <v>8324</v>
      </c>
      <c r="S1634" s="13">
        <f t="shared" si="129"/>
        <v>40750.340902777774</v>
      </c>
      <c r="T1634" s="13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t="s">
        <v>8323</v>
      </c>
      <c r="R1635" t="s">
        <v>8324</v>
      </c>
      <c r="S1635" s="13">
        <f t="shared" si="129"/>
        <v>40896.883750000001</v>
      </c>
      <c r="T1635" s="13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t="s">
        <v>8323</v>
      </c>
      <c r="R1636" t="s">
        <v>8324</v>
      </c>
      <c r="S1636" s="13">
        <f t="shared" si="129"/>
        <v>40658.189826388887</v>
      </c>
      <c r="T1636" s="13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t="s">
        <v>8323</v>
      </c>
      <c r="R1637" t="s">
        <v>8324</v>
      </c>
      <c r="S1637" s="13">
        <f t="shared" si="129"/>
        <v>42502.868761574078</v>
      </c>
      <c r="T1637" s="13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t="s">
        <v>8323</v>
      </c>
      <c r="R1638" t="s">
        <v>8324</v>
      </c>
      <c r="S1638" s="13">
        <f t="shared" si="129"/>
        <v>40663.08666666667</v>
      </c>
      <c r="T1638" s="13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t="s">
        <v>8323</v>
      </c>
      <c r="R1639" t="s">
        <v>8324</v>
      </c>
      <c r="S1639" s="13">
        <f t="shared" si="129"/>
        <v>40122.751620370371</v>
      </c>
      <c r="T1639" s="13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t="s">
        <v>8323</v>
      </c>
      <c r="R1640" t="s">
        <v>8324</v>
      </c>
      <c r="S1640" s="13">
        <f t="shared" si="129"/>
        <v>41288.68712962963</v>
      </c>
      <c r="T1640" s="13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t="s">
        <v>8323</v>
      </c>
      <c r="R1641" t="s">
        <v>8324</v>
      </c>
      <c r="S1641" s="13">
        <f t="shared" si="129"/>
        <v>40941.652372685188</v>
      </c>
      <c r="T1641" s="13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t="s">
        <v>8323</v>
      </c>
      <c r="R1642" t="s">
        <v>8324</v>
      </c>
      <c r="S1642" s="13">
        <f t="shared" si="129"/>
        <v>40379.23096064815</v>
      </c>
      <c r="T1642" s="13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t="s">
        <v>8323</v>
      </c>
      <c r="R1643" t="s">
        <v>8344</v>
      </c>
      <c r="S1643" s="13">
        <f t="shared" si="129"/>
        <v>41962.596574074079</v>
      </c>
      <c r="T1643" s="13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t="s">
        <v>8323</v>
      </c>
      <c r="R1644" t="s">
        <v>8344</v>
      </c>
      <c r="S1644" s="13">
        <f t="shared" si="129"/>
        <v>40688.024618055555</v>
      </c>
      <c r="T1644" s="13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t="s">
        <v>8323</v>
      </c>
      <c r="R1645" t="s">
        <v>8344</v>
      </c>
      <c r="S1645" s="13">
        <f t="shared" si="129"/>
        <v>41146.824212962965</v>
      </c>
      <c r="T1645" s="13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t="s">
        <v>8323</v>
      </c>
      <c r="R1646" t="s">
        <v>8344</v>
      </c>
      <c r="S1646" s="13">
        <f t="shared" si="129"/>
        <v>41175.05972222222</v>
      </c>
      <c r="T1646" s="13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t="s">
        <v>8323</v>
      </c>
      <c r="R1647" t="s">
        <v>8344</v>
      </c>
      <c r="S1647" s="13">
        <f t="shared" si="129"/>
        <v>41521.617361111108</v>
      </c>
      <c r="T1647" s="13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t="s">
        <v>8323</v>
      </c>
      <c r="R1648" t="s">
        <v>8344</v>
      </c>
      <c r="S1648" s="13">
        <f t="shared" si="129"/>
        <v>41833.450266203705</v>
      </c>
      <c r="T1648" s="13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t="s">
        <v>8323</v>
      </c>
      <c r="R1649" t="s">
        <v>8344</v>
      </c>
      <c r="S1649" s="13">
        <f t="shared" si="129"/>
        <v>41039.409456018519</v>
      </c>
      <c r="T1649" s="13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t="s">
        <v>8323</v>
      </c>
      <c r="R1650" t="s">
        <v>8344</v>
      </c>
      <c r="S1650" s="13">
        <f t="shared" si="129"/>
        <v>40592.704652777778</v>
      </c>
      <c r="T1650" s="13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t="s">
        <v>8323</v>
      </c>
      <c r="R1651" t="s">
        <v>8344</v>
      </c>
      <c r="S1651" s="13">
        <f t="shared" si="129"/>
        <v>41737.684664351851</v>
      </c>
      <c r="T1651" s="13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t="s">
        <v>8323</v>
      </c>
      <c r="R1652" t="s">
        <v>8344</v>
      </c>
      <c r="S1652" s="13">
        <f t="shared" si="129"/>
        <v>41526.435613425929</v>
      </c>
      <c r="T1652" s="13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t="s">
        <v>8323</v>
      </c>
      <c r="R1653" t="s">
        <v>8344</v>
      </c>
      <c r="S1653" s="13">
        <f t="shared" si="129"/>
        <v>40625.900694444441</v>
      </c>
      <c r="T1653" s="13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t="s">
        <v>8323</v>
      </c>
      <c r="R1654" t="s">
        <v>8344</v>
      </c>
      <c r="S1654" s="13">
        <f t="shared" si="129"/>
        <v>41572.492974537039</v>
      </c>
      <c r="T1654" s="13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t="s">
        <v>8323</v>
      </c>
      <c r="R1655" t="s">
        <v>8344</v>
      </c>
      <c r="S1655" s="13">
        <f t="shared" si="129"/>
        <v>40626.834444444445</v>
      </c>
      <c r="T1655" s="13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t="s">
        <v>8323</v>
      </c>
      <c r="R1656" t="s">
        <v>8344</v>
      </c>
      <c r="S1656" s="13">
        <f t="shared" si="129"/>
        <v>40987.890740740739</v>
      </c>
      <c r="T1656" s="13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t="s">
        <v>8323</v>
      </c>
      <c r="R1657" t="s">
        <v>8344</v>
      </c>
      <c r="S1657" s="13">
        <f t="shared" si="129"/>
        <v>40974.791898148149</v>
      </c>
      <c r="T1657" s="13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t="s">
        <v>8323</v>
      </c>
      <c r="R1658" t="s">
        <v>8344</v>
      </c>
      <c r="S1658" s="13">
        <f t="shared" si="129"/>
        <v>41226.928842592592</v>
      </c>
      <c r="T1658" s="13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t="s">
        <v>8323</v>
      </c>
      <c r="R1659" t="s">
        <v>8344</v>
      </c>
      <c r="S1659" s="13">
        <f t="shared" si="129"/>
        <v>41023.782037037039</v>
      </c>
      <c r="T1659" s="13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t="s">
        <v>8323</v>
      </c>
      <c r="R1660" t="s">
        <v>8344</v>
      </c>
      <c r="S1660" s="13">
        <f t="shared" si="129"/>
        <v>41223.22184027778</v>
      </c>
      <c r="T1660" s="13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t="s">
        <v>8323</v>
      </c>
      <c r="R1661" t="s">
        <v>8344</v>
      </c>
      <c r="S1661" s="13">
        <f t="shared" si="129"/>
        <v>41596.913437499999</v>
      </c>
      <c r="T1661" s="13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t="s">
        <v>8323</v>
      </c>
      <c r="R1662" t="s">
        <v>8344</v>
      </c>
      <c r="S1662" s="13">
        <f t="shared" si="129"/>
        <v>42459.693865740745</v>
      </c>
      <c r="T1662" s="13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t="s">
        <v>8323</v>
      </c>
      <c r="R1663" t="s">
        <v>8344</v>
      </c>
      <c r="S1663" s="13">
        <f t="shared" si="129"/>
        <v>42343.998043981483</v>
      </c>
      <c r="T1663" s="13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t="s">
        <v>8323</v>
      </c>
      <c r="R1664" t="s">
        <v>8344</v>
      </c>
      <c r="S1664" s="13">
        <f t="shared" si="129"/>
        <v>40848.198333333334</v>
      </c>
      <c r="T1664" s="13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t="s">
        <v>8323</v>
      </c>
      <c r="R1665" t="s">
        <v>8344</v>
      </c>
      <c r="S1665" s="13">
        <f t="shared" si="129"/>
        <v>42006.02207175926</v>
      </c>
      <c r="T1665" s="13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3">
        <f t="shared" si="129"/>
        <v>40939.761782407404</v>
      </c>
      <c r="T1666" s="13">
        <f t="shared" si="130"/>
        <v>40984.165972222225</v>
      </c>
      <c r="U1666">
        <f t="shared" si="13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3">
        <f t="shared" ref="S1667:S1730" si="134">(((J1667/60)/60)/24)+DATE(1970,1,1)</f>
        <v>40564.649456018517</v>
      </c>
      <c r="T1667" s="13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t="s">
        <v>8323</v>
      </c>
      <c r="R1668" t="s">
        <v>8344</v>
      </c>
      <c r="S1668" s="13">
        <f t="shared" si="134"/>
        <v>41331.253159722226</v>
      </c>
      <c r="T1668" s="13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t="s">
        <v>8323</v>
      </c>
      <c r="R1669" t="s">
        <v>8344</v>
      </c>
      <c r="S1669" s="13">
        <f t="shared" si="134"/>
        <v>41682.0705787037</v>
      </c>
      <c r="T1669" s="13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t="s">
        <v>8323</v>
      </c>
      <c r="R1670" t="s">
        <v>8344</v>
      </c>
      <c r="S1670" s="13">
        <f t="shared" si="134"/>
        <v>40845.14975694444</v>
      </c>
      <c r="T1670" s="13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t="s">
        <v>8323</v>
      </c>
      <c r="R1671" t="s">
        <v>8344</v>
      </c>
      <c r="S1671" s="13">
        <f t="shared" si="134"/>
        <v>42461.885138888887</v>
      </c>
      <c r="T1671" s="13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t="s">
        <v>8323</v>
      </c>
      <c r="R1672" t="s">
        <v>8344</v>
      </c>
      <c r="S1672" s="13">
        <f t="shared" si="134"/>
        <v>40313.930543981485</v>
      </c>
      <c r="T1672" s="13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t="s">
        <v>8323</v>
      </c>
      <c r="R1673" t="s">
        <v>8344</v>
      </c>
      <c r="S1673" s="13">
        <f t="shared" si="134"/>
        <v>42553.54414351852</v>
      </c>
      <c r="T1673" s="13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t="s">
        <v>8323</v>
      </c>
      <c r="R1674" t="s">
        <v>8344</v>
      </c>
      <c r="S1674" s="13">
        <f t="shared" si="134"/>
        <v>41034.656597222223</v>
      </c>
      <c r="T1674" s="13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t="s">
        <v>8323</v>
      </c>
      <c r="R1675" t="s">
        <v>8344</v>
      </c>
      <c r="S1675" s="13">
        <f t="shared" si="134"/>
        <v>42039.878379629634</v>
      </c>
      <c r="T1675" s="13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t="s">
        <v>8323</v>
      </c>
      <c r="R1676" t="s">
        <v>8344</v>
      </c>
      <c r="S1676" s="13">
        <f t="shared" si="134"/>
        <v>42569.605393518519</v>
      </c>
      <c r="T1676" s="13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t="s">
        <v>8323</v>
      </c>
      <c r="R1677" t="s">
        <v>8344</v>
      </c>
      <c r="S1677" s="13">
        <f t="shared" si="134"/>
        <v>40802.733101851853</v>
      </c>
      <c r="T1677" s="13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t="s">
        <v>8323</v>
      </c>
      <c r="R1678" t="s">
        <v>8344</v>
      </c>
      <c r="S1678" s="13">
        <f t="shared" si="134"/>
        <v>40973.72623842593</v>
      </c>
      <c r="T1678" s="13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t="s">
        <v>8323</v>
      </c>
      <c r="R1679" t="s">
        <v>8344</v>
      </c>
      <c r="S1679" s="13">
        <f t="shared" si="134"/>
        <v>42416.407129629632</v>
      </c>
      <c r="T1679" s="13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t="s">
        <v>8323</v>
      </c>
      <c r="R1680" t="s">
        <v>8344</v>
      </c>
      <c r="S1680" s="13">
        <f t="shared" si="134"/>
        <v>41662.854988425926</v>
      </c>
      <c r="T1680" s="13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t="s">
        <v>8323</v>
      </c>
      <c r="R1681" t="s">
        <v>8344</v>
      </c>
      <c r="S1681" s="13">
        <f t="shared" si="134"/>
        <v>40723.068807870368</v>
      </c>
      <c r="T1681" s="13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t="s">
        <v>8323</v>
      </c>
      <c r="R1682" t="s">
        <v>8344</v>
      </c>
      <c r="S1682" s="13">
        <f t="shared" si="134"/>
        <v>41802.757719907408</v>
      </c>
      <c r="T1682" s="13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t="s">
        <v>8323</v>
      </c>
      <c r="R1683" t="s">
        <v>8345</v>
      </c>
      <c r="S1683" s="13">
        <f t="shared" si="134"/>
        <v>42774.121342592596</v>
      </c>
      <c r="T1683" s="13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t="s">
        <v>8323</v>
      </c>
      <c r="R1684" t="s">
        <v>8345</v>
      </c>
      <c r="S1684" s="13">
        <f t="shared" si="134"/>
        <v>42779.21365740741</v>
      </c>
      <c r="T1684" s="13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t="s">
        <v>8323</v>
      </c>
      <c r="R1685" t="s">
        <v>8345</v>
      </c>
      <c r="S1685" s="13">
        <f t="shared" si="134"/>
        <v>42808.781689814816</v>
      </c>
      <c r="T1685" s="13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t="s">
        <v>8323</v>
      </c>
      <c r="R1686" t="s">
        <v>8345</v>
      </c>
      <c r="S1686" s="13">
        <f t="shared" si="134"/>
        <v>42783.815289351856</v>
      </c>
      <c r="T1686" s="13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t="s">
        <v>8323</v>
      </c>
      <c r="R1687" t="s">
        <v>8345</v>
      </c>
      <c r="S1687" s="13">
        <f t="shared" si="134"/>
        <v>42788.2502662037</v>
      </c>
      <c r="T1687" s="13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t="s">
        <v>8323</v>
      </c>
      <c r="R1688" t="s">
        <v>8345</v>
      </c>
      <c r="S1688" s="13">
        <f t="shared" si="134"/>
        <v>42792.843969907408</v>
      </c>
      <c r="T1688" s="13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t="s">
        <v>8323</v>
      </c>
      <c r="R1689" t="s">
        <v>8345</v>
      </c>
      <c r="S1689" s="13">
        <f t="shared" si="134"/>
        <v>42802.046817129631</v>
      </c>
      <c r="T1689" s="13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t="s">
        <v>8323</v>
      </c>
      <c r="R1690" t="s">
        <v>8345</v>
      </c>
      <c r="S1690" s="13">
        <f t="shared" si="134"/>
        <v>42804.534652777773</v>
      </c>
      <c r="T1690" s="13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t="s">
        <v>8323</v>
      </c>
      <c r="R1691" t="s">
        <v>8345</v>
      </c>
      <c r="S1691" s="13">
        <f t="shared" si="134"/>
        <v>42780.942476851851</v>
      </c>
      <c r="T1691" s="13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t="s">
        <v>8323</v>
      </c>
      <c r="R1692" t="s">
        <v>8345</v>
      </c>
      <c r="S1692" s="13">
        <f t="shared" si="134"/>
        <v>42801.43104166667</v>
      </c>
      <c r="T1692" s="13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t="s">
        <v>8323</v>
      </c>
      <c r="R1693" t="s">
        <v>8345</v>
      </c>
      <c r="S1693" s="13">
        <f t="shared" si="134"/>
        <v>42795.701481481476</v>
      </c>
      <c r="T1693" s="13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t="s">
        <v>8323</v>
      </c>
      <c r="R1694" t="s">
        <v>8345</v>
      </c>
      <c r="S1694" s="13">
        <f t="shared" si="134"/>
        <v>42788.151238425926</v>
      </c>
      <c r="T1694" s="13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t="s">
        <v>8323</v>
      </c>
      <c r="R1695" t="s">
        <v>8345</v>
      </c>
      <c r="S1695" s="13">
        <f t="shared" si="134"/>
        <v>42803.920277777783</v>
      </c>
      <c r="T1695" s="13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t="s">
        <v>8323</v>
      </c>
      <c r="R1696" t="s">
        <v>8345</v>
      </c>
      <c r="S1696" s="13">
        <f t="shared" si="134"/>
        <v>42791.669837962967</v>
      </c>
      <c r="T1696" s="13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t="s">
        <v>8323</v>
      </c>
      <c r="R1697" t="s">
        <v>8345</v>
      </c>
      <c r="S1697" s="13">
        <f t="shared" si="134"/>
        <v>42801.031412037039</v>
      </c>
      <c r="T1697" s="13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t="s">
        <v>8323</v>
      </c>
      <c r="R1698" t="s">
        <v>8345</v>
      </c>
      <c r="S1698" s="13">
        <f t="shared" si="134"/>
        <v>42796.069571759261</v>
      </c>
      <c r="T1698" s="13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t="s">
        <v>8323</v>
      </c>
      <c r="R1699" t="s">
        <v>8345</v>
      </c>
      <c r="S1699" s="13">
        <f t="shared" si="134"/>
        <v>42805.032962962956</v>
      </c>
      <c r="T1699" s="13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t="s">
        <v>8323</v>
      </c>
      <c r="R1700" t="s">
        <v>8345</v>
      </c>
      <c r="S1700" s="13">
        <f t="shared" si="134"/>
        <v>42796.207870370374</v>
      </c>
      <c r="T1700" s="13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t="s">
        <v>8323</v>
      </c>
      <c r="R1701" t="s">
        <v>8345</v>
      </c>
      <c r="S1701" s="13">
        <f t="shared" si="134"/>
        <v>42806.863946759258</v>
      </c>
      <c r="T1701" s="13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t="s">
        <v>8323</v>
      </c>
      <c r="R1702" t="s">
        <v>8345</v>
      </c>
      <c r="S1702" s="13">
        <f t="shared" si="134"/>
        <v>42796.071643518517</v>
      </c>
      <c r="T1702" s="13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t="s">
        <v>8323</v>
      </c>
      <c r="R1703" t="s">
        <v>8345</v>
      </c>
      <c r="S1703" s="13">
        <f t="shared" si="134"/>
        <v>41989.664409722223</v>
      </c>
      <c r="T1703" s="13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t="s">
        <v>8323</v>
      </c>
      <c r="R1704" t="s">
        <v>8345</v>
      </c>
      <c r="S1704" s="13">
        <f t="shared" si="134"/>
        <v>42063.869791666672</v>
      </c>
      <c r="T1704" s="13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t="s">
        <v>8323</v>
      </c>
      <c r="R1705" t="s">
        <v>8345</v>
      </c>
      <c r="S1705" s="13">
        <f t="shared" si="134"/>
        <v>42187.281678240746</v>
      </c>
      <c r="T1705" s="13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t="s">
        <v>8323</v>
      </c>
      <c r="R1706" t="s">
        <v>8345</v>
      </c>
      <c r="S1706" s="13">
        <f t="shared" si="134"/>
        <v>42021.139733796299</v>
      </c>
      <c r="T1706" s="13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t="s">
        <v>8323</v>
      </c>
      <c r="R1707" t="s">
        <v>8345</v>
      </c>
      <c r="S1707" s="13">
        <f t="shared" si="134"/>
        <v>42245.016736111109</v>
      </c>
      <c r="T1707" s="13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t="s">
        <v>8323</v>
      </c>
      <c r="R1708" t="s">
        <v>8345</v>
      </c>
      <c r="S1708" s="13">
        <f t="shared" si="134"/>
        <v>42179.306388888886</v>
      </c>
      <c r="T1708" s="13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t="s">
        <v>8323</v>
      </c>
      <c r="R1709" t="s">
        <v>8345</v>
      </c>
      <c r="S1709" s="13">
        <f t="shared" si="134"/>
        <v>42427.721006944441</v>
      </c>
      <c r="T1709" s="13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t="s">
        <v>8323</v>
      </c>
      <c r="R1710" t="s">
        <v>8345</v>
      </c>
      <c r="S1710" s="13">
        <f t="shared" si="134"/>
        <v>42451.866967592592</v>
      </c>
      <c r="T1710" s="13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t="s">
        <v>8323</v>
      </c>
      <c r="R1711" t="s">
        <v>8345</v>
      </c>
      <c r="S1711" s="13">
        <f t="shared" si="134"/>
        <v>41841.56381944444</v>
      </c>
      <c r="T1711" s="13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t="s">
        <v>8323</v>
      </c>
      <c r="R1712" t="s">
        <v>8345</v>
      </c>
      <c r="S1712" s="13">
        <f t="shared" si="134"/>
        <v>42341.59129629629</v>
      </c>
      <c r="T1712" s="13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t="s">
        <v>8323</v>
      </c>
      <c r="R1713" t="s">
        <v>8345</v>
      </c>
      <c r="S1713" s="13">
        <f t="shared" si="134"/>
        <v>41852.646226851852</v>
      </c>
      <c r="T1713" s="13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t="s">
        <v>8323</v>
      </c>
      <c r="R1714" t="s">
        <v>8345</v>
      </c>
      <c r="S1714" s="13">
        <f t="shared" si="134"/>
        <v>42125.913807870369</v>
      </c>
      <c r="T1714" s="13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t="s">
        <v>8323</v>
      </c>
      <c r="R1715" t="s">
        <v>8345</v>
      </c>
      <c r="S1715" s="13">
        <f t="shared" si="134"/>
        <v>41887.801064814819</v>
      </c>
      <c r="T1715" s="13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t="s">
        <v>8323</v>
      </c>
      <c r="R1716" t="s">
        <v>8345</v>
      </c>
      <c r="S1716" s="13">
        <f t="shared" si="134"/>
        <v>42095.918530092589</v>
      </c>
      <c r="T1716" s="13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t="s">
        <v>8323</v>
      </c>
      <c r="R1717" t="s">
        <v>8345</v>
      </c>
      <c r="S1717" s="13">
        <f t="shared" si="134"/>
        <v>42064.217418981483</v>
      </c>
      <c r="T1717" s="13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t="s">
        <v>8323</v>
      </c>
      <c r="R1718" t="s">
        <v>8345</v>
      </c>
      <c r="S1718" s="13">
        <f t="shared" si="134"/>
        <v>42673.577534722222</v>
      </c>
      <c r="T1718" s="13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t="s">
        <v>8323</v>
      </c>
      <c r="R1719" t="s">
        <v>8345</v>
      </c>
      <c r="S1719" s="13">
        <f t="shared" si="134"/>
        <v>42460.98192129629</v>
      </c>
      <c r="T1719" s="13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t="s">
        <v>8323</v>
      </c>
      <c r="R1720" t="s">
        <v>8345</v>
      </c>
      <c r="S1720" s="13">
        <f t="shared" si="134"/>
        <v>42460.610520833332</v>
      </c>
      <c r="T1720" s="13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t="s">
        <v>8323</v>
      </c>
      <c r="R1721" t="s">
        <v>8345</v>
      </c>
      <c r="S1721" s="13">
        <f t="shared" si="134"/>
        <v>41869.534618055557</v>
      </c>
      <c r="T1721" s="13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t="s">
        <v>8323</v>
      </c>
      <c r="R1722" t="s">
        <v>8345</v>
      </c>
      <c r="S1722" s="13">
        <f t="shared" si="134"/>
        <v>41922.783229166671</v>
      </c>
      <c r="T1722" s="13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t="s">
        <v>8323</v>
      </c>
      <c r="R1723" t="s">
        <v>8345</v>
      </c>
      <c r="S1723" s="13">
        <f t="shared" si="134"/>
        <v>42319.461377314816</v>
      </c>
      <c r="T1723" s="13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t="s">
        <v>8323</v>
      </c>
      <c r="R1724" t="s">
        <v>8345</v>
      </c>
      <c r="S1724" s="13">
        <f t="shared" si="134"/>
        <v>42425.960983796293</v>
      </c>
      <c r="T1724" s="13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t="s">
        <v>8323</v>
      </c>
      <c r="R1725" t="s">
        <v>8345</v>
      </c>
      <c r="S1725" s="13">
        <f t="shared" si="134"/>
        <v>42129.82540509259</v>
      </c>
      <c r="T1725" s="13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t="s">
        <v>8323</v>
      </c>
      <c r="R1726" t="s">
        <v>8345</v>
      </c>
      <c r="S1726" s="13">
        <f t="shared" si="134"/>
        <v>41912.932430555556</v>
      </c>
      <c r="T1726" s="13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t="s">
        <v>8323</v>
      </c>
      <c r="R1727" t="s">
        <v>8345</v>
      </c>
      <c r="S1727" s="13">
        <f t="shared" si="134"/>
        <v>41845.968159722222</v>
      </c>
      <c r="T1727" s="13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t="s">
        <v>8323</v>
      </c>
      <c r="R1728" t="s">
        <v>8345</v>
      </c>
      <c r="S1728" s="13">
        <f t="shared" si="134"/>
        <v>41788.919722222221</v>
      </c>
      <c r="T1728" s="13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t="s">
        <v>8323</v>
      </c>
      <c r="R1729" t="s">
        <v>8345</v>
      </c>
      <c r="S1729" s="13">
        <f t="shared" si="134"/>
        <v>42044.927974537044</v>
      </c>
      <c r="T1729" s="13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3">
        <f t="shared" si="134"/>
        <v>42268.625856481478</v>
      </c>
      <c r="T1730" s="13">
        <f t="shared" si="135"/>
        <v>42298.625856481478</v>
      </c>
      <c r="U1730">
        <f t="shared" si="13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t="s">
        <v>8323</v>
      </c>
      <c r="R1731" t="s">
        <v>8345</v>
      </c>
      <c r="S1731" s="13">
        <f t="shared" ref="S1731:S1794" si="139">(((J1731/60)/60)/24)+DATE(1970,1,1)</f>
        <v>42471.052152777775</v>
      </c>
      <c r="T1731" s="13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t="s">
        <v>8323</v>
      </c>
      <c r="R1732" t="s">
        <v>8345</v>
      </c>
      <c r="S1732" s="13">
        <f t="shared" si="139"/>
        <v>42272.087766203709</v>
      </c>
      <c r="T1732" s="13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t="s">
        <v>8323</v>
      </c>
      <c r="R1733" t="s">
        <v>8345</v>
      </c>
      <c r="S1733" s="13">
        <f t="shared" si="139"/>
        <v>42152.906851851847</v>
      </c>
      <c r="T1733" s="13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t="s">
        <v>8323</v>
      </c>
      <c r="R1734" t="s">
        <v>8345</v>
      </c>
      <c r="S1734" s="13">
        <f t="shared" si="139"/>
        <v>42325.683807870373</v>
      </c>
      <c r="T1734" s="13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t="s">
        <v>8323</v>
      </c>
      <c r="R1735" t="s">
        <v>8345</v>
      </c>
      <c r="S1735" s="13">
        <f t="shared" si="139"/>
        <v>42614.675625000003</v>
      </c>
      <c r="T1735" s="13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t="s">
        <v>8323</v>
      </c>
      <c r="R1736" t="s">
        <v>8345</v>
      </c>
      <c r="S1736" s="13">
        <f t="shared" si="139"/>
        <v>42102.036527777775</v>
      </c>
      <c r="T1736" s="13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t="s">
        <v>8323</v>
      </c>
      <c r="R1737" t="s">
        <v>8345</v>
      </c>
      <c r="S1737" s="13">
        <f t="shared" si="139"/>
        <v>42559.814178240747</v>
      </c>
      <c r="T1737" s="13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t="s">
        <v>8323</v>
      </c>
      <c r="R1738" t="s">
        <v>8345</v>
      </c>
      <c r="S1738" s="13">
        <f t="shared" si="139"/>
        <v>42286.861493055556</v>
      </c>
      <c r="T1738" s="13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t="s">
        <v>8323</v>
      </c>
      <c r="R1739" t="s">
        <v>8345</v>
      </c>
      <c r="S1739" s="13">
        <f t="shared" si="139"/>
        <v>42175.948981481488</v>
      </c>
      <c r="T1739" s="13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t="s">
        <v>8323</v>
      </c>
      <c r="R1740" t="s">
        <v>8345</v>
      </c>
      <c r="S1740" s="13">
        <f t="shared" si="139"/>
        <v>41884.874328703707</v>
      </c>
      <c r="T1740" s="13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t="s">
        <v>8323</v>
      </c>
      <c r="R1741" t="s">
        <v>8345</v>
      </c>
      <c r="S1741" s="13">
        <f t="shared" si="139"/>
        <v>42435.874212962968</v>
      </c>
      <c r="T1741" s="13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t="s">
        <v>8323</v>
      </c>
      <c r="R1742" t="s">
        <v>8345</v>
      </c>
      <c r="S1742" s="13">
        <f t="shared" si="139"/>
        <v>42171.817384259266</v>
      </c>
      <c r="T1742" s="13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t="s">
        <v>8336</v>
      </c>
      <c r="R1743" t="s">
        <v>8337</v>
      </c>
      <c r="S1743" s="13">
        <f t="shared" si="139"/>
        <v>42120.628136574072</v>
      </c>
      <c r="T1743" s="13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t="s">
        <v>8336</v>
      </c>
      <c r="R1744" t="s">
        <v>8337</v>
      </c>
      <c r="S1744" s="13">
        <f t="shared" si="139"/>
        <v>42710.876967592587</v>
      </c>
      <c r="T1744" s="13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t="s">
        <v>8336</v>
      </c>
      <c r="R1745" t="s">
        <v>8337</v>
      </c>
      <c r="S1745" s="13">
        <f t="shared" si="139"/>
        <v>42586.925636574073</v>
      </c>
      <c r="T1745" s="13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t="s">
        <v>8336</v>
      </c>
      <c r="R1746" t="s">
        <v>8337</v>
      </c>
      <c r="S1746" s="13">
        <f t="shared" si="139"/>
        <v>42026.605057870373</v>
      </c>
      <c r="T1746" s="13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t="s">
        <v>8336</v>
      </c>
      <c r="R1747" t="s">
        <v>8337</v>
      </c>
      <c r="S1747" s="13">
        <f t="shared" si="139"/>
        <v>42690.259699074071</v>
      </c>
      <c r="T1747" s="13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t="s">
        <v>8336</v>
      </c>
      <c r="R1748" t="s">
        <v>8337</v>
      </c>
      <c r="S1748" s="13">
        <f t="shared" si="139"/>
        <v>42668.176701388889</v>
      </c>
      <c r="T1748" s="13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t="s">
        <v>8336</v>
      </c>
      <c r="R1749" t="s">
        <v>8337</v>
      </c>
      <c r="S1749" s="13">
        <f t="shared" si="139"/>
        <v>42292.435532407413</v>
      </c>
      <c r="T1749" s="13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t="s">
        <v>8336</v>
      </c>
      <c r="R1750" t="s">
        <v>8337</v>
      </c>
      <c r="S1750" s="13">
        <f t="shared" si="139"/>
        <v>42219.950729166667</v>
      </c>
      <c r="T1750" s="13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t="s">
        <v>8336</v>
      </c>
      <c r="R1751" t="s">
        <v>8337</v>
      </c>
      <c r="S1751" s="13">
        <f t="shared" si="139"/>
        <v>42758.975937499999</v>
      </c>
      <c r="T1751" s="13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t="s">
        <v>8336</v>
      </c>
      <c r="R1752" t="s">
        <v>8337</v>
      </c>
      <c r="S1752" s="13">
        <f t="shared" si="139"/>
        <v>42454.836851851855</v>
      </c>
      <c r="T1752" s="13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t="s">
        <v>8336</v>
      </c>
      <c r="R1753" t="s">
        <v>8337</v>
      </c>
      <c r="S1753" s="13">
        <f t="shared" si="139"/>
        <v>42052.7815162037</v>
      </c>
      <c r="T1753" s="13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t="s">
        <v>8336</v>
      </c>
      <c r="R1754" t="s">
        <v>8337</v>
      </c>
      <c r="S1754" s="13">
        <f t="shared" si="139"/>
        <v>42627.253263888888</v>
      </c>
      <c r="T1754" s="13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t="s">
        <v>8336</v>
      </c>
      <c r="R1755" t="s">
        <v>8337</v>
      </c>
      <c r="S1755" s="13">
        <f t="shared" si="139"/>
        <v>42420.74962962963</v>
      </c>
      <c r="T1755" s="13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t="s">
        <v>8336</v>
      </c>
      <c r="R1756" t="s">
        <v>8337</v>
      </c>
      <c r="S1756" s="13">
        <f t="shared" si="139"/>
        <v>42067.876770833333</v>
      </c>
      <c r="T1756" s="13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t="s">
        <v>8336</v>
      </c>
      <c r="R1757" t="s">
        <v>8337</v>
      </c>
      <c r="S1757" s="13">
        <f t="shared" si="139"/>
        <v>42252.788900462961</v>
      </c>
      <c r="T1757" s="13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t="s">
        <v>8336</v>
      </c>
      <c r="R1758" t="s">
        <v>8337</v>
      </c>
      <c r="S1758" s="13">
        <f t="shared" si="139"/>
        <v>42571.167465277773</v>
      </c>
      <c r="T1758" s="13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t="s">
        <v>8336</v>
      </c>
      <c r="R1759" t="s">
        <v>8337</v>
      </c>
      <c r="S1759" s="13">
        <f t="shared" si="139"/>
        <v>42733.827349537038</v>
      </c>
      <c r="T1759" s="13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t="s">
        <v>8336</v>
      </c>
      <c r="R1760" t="s">
        <v>8337</v>
      </c>
      <c r="S1760" s="13">
        <f t="shared" si="139"/>
        <v>42505.955925925926</v>
      </c>
      <c r="T1760" s="13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t="s">
        <v>8336</v>
      </c>
      <c r="R1761" t="s">
        <v>8337</v>
      </c>
      <c r="S1761" s="13">
        <f t="shared" si="139"/>
        <v>42068.829039351855</v>
      </c>
      <c r="T1761" s="13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t="s">
        <v>8336</v>
      </c>
      <c r="R1762" t="s">
        <v>8337</v>
      </c>
      <c r="S1762" s="13">
        <f t="shared" si="139"/>
        <v>42405.67260416667</v>
      </c>
      <c r="T1762" s="13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t="s">
        <v>8336</v>
      </c>
      <c r="R1763" t="s">
        <v>8337</v>
      </c>
      <c r="S1763" s="13">
        <f t="shared" si="139"/>
        <v>42209.567824074074</v>
      </c>
      <c r="T1763" s="13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t="s">
        <v>8336</v>
      </c>
      <c r="R1764" t="s">
        <v>8337</v>
      </c>
      <c r="S1764" s="13">
        <f t="shared" si="139"/>
        <v>42410.982002314813</v>
      </c>
      <c r="T1764" s="13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t="s">
        <v>8336</v>
      </c>
      <c r="R1765" t="s">
        <v>8337</v>
      </c>
      <c r="S1765" s="13">
        <f t="shared" si="139"/>
        <v>42636.868518518517</v>
      </c>
      <c r="T1765" s="13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t="s">
        <v>8336</v>
      </c>
      <c r="R1766" t="s">
        <v>8337</v>
      </c>
      <c r="S1766" s="13">
        <f t="shared" si="139"/>
        <v>41825.485868055555</v>
      </c>
      <c r="T1766" s="13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t="s">
        <v>8336</v>
      </c>
      <c r="R1767" t="s">
        <v>8337</v>
      </c>
      <c r="S1767" s="13">
        <f t="shared" si="139"/>
        <v>41834.980462962965</v>
      </c>
      <c r="T1767" s="13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t="s">
        <v>8336</v>
      </c>
      <c r="R1768" t="s">
        <v>8337</v>
      </c>
      <c r="S1768" s="13">
        <f t="shared" si="139"/>
        <v>41855.859814814816</v>
      </c>
      <c r="T1768" s="13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t="s">
        <v>8336</v>
      </c>
      <c r="R1769" t="s">
        <v>8337</v>
      </c>
      <c r="S1769" s="13">
        <f t="shared" si="139"/>
        <v>41824.658379629633</v>
      </c>
      <c r="T1769" s="13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t="s">
        <v>8336</v>
      </c>
      <c r="R1770" t="s">
        <v>8337</v>
      </c>
      <c r="S1770" s="13">
        <f t="shared" si="139"/>
        <v>41849.560694444444</v>
      </c>
      <c r="T1770" s="13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t="s">
        <v>8336</v>
      </c>
      <c r="R1771" t="s">
        <v>8337</v>
      </c>
      <c r="S1771" s="13">
        <f t="shared" si="139"/>
        <v>41987.818969907406</v>
      </c>
      <c r="T1771" s="13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t="s">
        <v>8336</v>
      </c>
      <c r="R1772" t="s">
        <v>8337</v>
      </c>
      <c r="S1772" s="13">
        <f t="shared" si="139"/>
        <v>41891.780023148152</v>
      </c>
      <c r="T1772" s="13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t="s">
        <v>8336</v>
      </c>
      <c r="R1773" t="s">
        <v>8337</v>
      </c>
      <c r="S1773" s="13">
        <f t="shared" si="139"/>
        <v>41905.979629629634</v>
      </c>
      <c r="T1773" s="13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t="s">
        <v>8336</v>
      </c>
      <c r="R1774" t="s">
        <v>8337</v>
      </c>
      <c r="S1774" s="13">
        <f t="shared" si="139"/>
        <v>41766.718009259261</v>
      </c>
      <c r="T1774" s="13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t="s">
        <v>8336</v>
      </c>
      <c r="R1775" t="s">
        <v>8337</v>
      </c>
      <c r="S1775" s="13">
        <f t="shared" si="139"/>
        <v>41978.760393518518</v>
      </c>
      <c r="T1775" s="13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t="s">
        <v>8336</v>
      </c>
      <c r="R1776" t="s">
        <v>8337</v>
      </c>
      <c r="S1776" s="13">
        <f t="shared" si="139"/>
        <v>41930.218657407408</v>
      </c>
      <c r="T1776" s="13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t="s">
        <v>8336</v>
      </c>
      <c r="R1777" t="s">
        <v>8337</v>
      </c>
      <c r="S1777" s="13">
        <f t="shared" si="139"/>
        <v>41891.976388888892</v>
      </c>
      <c r="T1777" s="13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t="s">
        <v>8336</v>
      </c>
      <c r="R1778" t="s">
        <v>8337</v>
      </c>
      <c r="S1778" s="13">
        <f t="shared" si="139"/>
        <v>41905.95684027778</v>
      </c>
      <c r="T1778" s="13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t="s">
        <v>8336</v>
      </c>
      <c r="R1779" t="s">
        <v>8337</v>
      </c>
      <c r="S1779" s="13">
        <f t="shared" si="139"/>
        <v>42025.357094907406</v>
      </c>
      <c r="T1779" s="13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t="s">
        <v>8336</v>
      </c>
      <c r="R1780" t="s">
        <v>8337</v>
      </c>
      <c r="S1780" s="13">
        <f t="shared" si="139"/>
        <v>42045.86336805555</v>
      </c>
      <c r="T1780" s="13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t="s">
        <v>8336</v>
      </c>
      <c r="R1781" t="s">
        <v>8337</v>
      </c>
      <c r="S1781" s="13">
        <f t="shared" si="139"/>
        <v>42585.691898148143</v>
      </c>
      <c r="T1781" s="13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t="s">
        <v>8336</v>
      </c>
      <c r="R1782" t="s">
        <v>8337</v>
      </c>
      <c r="S1782" s="13">
        <f t="shared" si="139"/>
        <v>42493.600810185191</v>
      </c>
      <c r="T1782" s="13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t="s">
        <v>8336</v>
      </c>
      <c r="R1783" t="s">
        <v>8337</v>
      </c>
      <c r="S1783" s="13">
        <f t="shared" si="139"/>
        <v>42597.617418981477</v>
      </c>
      <c r="T1783" s="13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t="s">
        <v>8336</v>
      </c>
      <c r="R1784" t="s">
        <v>8337</v>
      </c>
      <c r="S1784" s="13">
        <f t="shared" si="139"/>
        <v>42388.575104166666</v>
      </c>
      <c r="T1784" s="13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t="s">
        <v>8336</v>
      </c>
      <c r="R1785" t="s">
        <v>8337</v>
      </c>
      <c r="S1785" s="13">
        <f t="shared" si="139"/>
        <v>42115.949976851851</v>
      </c>
      <c r="T1785" s="13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t="s">
        <v>8336</v>
      </c>
      <c r="R1786" t="s">
        <v>8337</v>
      </c>
      <c r="S1786" s="13">
        <f t="shared" si="139"/>
        <v>42003.655555555553</v>
      </c>
      <c r="T1786" s="13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t="s">
        <v>8336</v>
      </c>
      <c r="R1787" t="s">
        <v>8337</v>
      </c>
      <c r="S1787" s="13">
        <f t="shared" si="139"/>
        <v>41897.134895833333</v>
      </c>
      <c r="T1787" s="13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t="s">
        <v>8336</v>
      </c>
      <c r="R1788" t="s">
        <v>8337</v>
      </c>
      <c r="S1788" s="13">
        <f t="shared" si="139"/>
        <v>41958.550659722227</v>
      </c>
      <c r="T1788" s="13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t="s">
        <v>8336</v>
      </c>
      <c r="R1789" t="s">
        <v>8337</v>
      </c>
      <c r="S1789" s="13">
        <f t="shared" si="139"/>
        <v>42068.65552083333</v>
      </c>
      <c r="T1789" s="13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t="s">
        <v>8336</v>
      </c>
      <c r="R1790" t="s">
        <v>8337</v>
      </c>
      <c r="S1790" s="13">
        <f t="shared" si="139"/>
        <v>41913.94840277778</v>
      </c>
      <c r="T1790" s="13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t="s">
        <v>8336</v>
      </c>
      <c r="R1791" t="s">
        <v>8337</v>
      </c>
      <c r="S1791" s="13">
        <f t="shared" si="139"/>
        <v>41956.250034722223</v>
      </c>
      <c r="T1791" s="13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t="s">
        <v>8336</v>
      </c>
      <c r="R1792" t="s">
        <v>8337</v>
      </c>
      <c r="S1792" s="13">
        <f t="shared" si="139"/>
        <v>42010.674513888895</v>
      </c>
      <c r="T1792" s="13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t="s">
        <v>8336</v>
      </c>
      <c r="R1793" t="s">
        <v>8337</v>
      </c>
      <c r="S1793" s="13">
        <f t="shared" si="139"/>
        <v>41973.740335648152</v>
      </c>
      <c r="T1793" s="13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3">
        <f t="shared" si="139"/>
        <v>42189.031041666662</v>
      </c>
      <c r="T1794" s="13">
        <f t="shared" si="140"/>
        <v>42226.290972222225</v>
      </c>
      <c r="U1794">
        <f t="shared" si="14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3">
        <f t="shared" ref="S1795:S1858" si="144">(((J1795/60)/60)/24)+DATE(1970,1,1)</f>
        <v>41940.89166666667</v>
      </c>
      <c r="T1795" s="13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t="s">
        <v>8336</v>
      </c>
      <c r="R1796" t="s">
        <v>8337</v>
      </c>
      <c r="S1796" s="13">
        <f t="shared" si="144"/>
        <v>42011.551180555558</v>
      </c>
      <c r="T1796" s="13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t="s">
        <v>8336</v>
      </c>
      <c r="R1797" t="s">
        <v>8337</v>
      </c>
      <c r="S1797" s="13">
        <f t="shared" si="144"/>
        <v>42628.288668981477</v>
      </c>
      <c r="T1797" s="13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t="s">
        <v>8336</v>
      </c>
      <c r="R1798" t="s">
        <v>8337</v>
      </c>
      <c r="S1798" s="13">
        <f t="shared" si="144"/>
        <v>42515.439421296294</v>
      </c>
      <c r="T1798" s="13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t="s">
        <v>8336</v>
      </c>
      <c r="R1799" t="s">
        <v>8337</v>
      </c>
      <c r="S1799" s="13">
        <f t="shared" si="144"/>
        <v>42689.56931712963</v>
      </c>
      <c r="T1799" s="13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t="s">
        <v>8336</v>
      </c>
      <c r="R1800" t="s">
        <v>8337</v>
      </c>
      <c r="S1800" s="13">
        <f t="shared" si="144"/>
        <v>42344.32677083333</v>
      </c>
      <c r="T1800" s="13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t="s">
        <v>8336</v>
      </c>
      <c r="R1801" t="s">
        <v>8337</v>
      </c>
      <c r="S1801" s="13">
        <f t="shared" si="144"/>
        <v>41934.842685185184</v>
      </c>
      <c r="T1801" s="13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t="s">
        <v>8336</v>
      </c>
      <c r="R1802" t="s">
        <v>8337</v>
      </c>
      <c r="S1802" s="13">
        <f t="shared" si="144"/>
        <v>42623.606134259258</v>
      </c>
      <c r="T1802" s="13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t="s">
        <v>8336</v>
      </c>
      <c r="R1803" t="s">
        <v>8337</v>
      </c>
      <c r="S1803" s="13">
        <f t="shared" si="144"/>
        <v>42321.660509259258</v>
      </c>
      <c r="T1803" s="13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t="s">
        <v>8336</v>
      </c>
      <c r="R1804" t="s">
        <v>8337</v>
      </c>
      <c r="S1804" s="13">
        <f t="shared" si="144"/>
        <v>42159.47256944445</v>
      </c>
      <c r="T1804" s="13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t="s">
        <v>8336</v>
      </c>
      <c r="R1805" t="s">
        <v>8337</v>
      </c>
      <c r="S1805" s="13">
        <f t="shared" si="144"/>
        <v>42018.071550925932</v>
      </c>
      <c r="T1805" s="13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t="s">
        <v>8336</v>
      </c>
      <c r="R1806" t="s">
        <v>8337</v>
      </c>
      <c r="S1806" s="13">
        <f t="shared" si="144"/>
        <v>42282.678287037037</v>
      </c>
      <c r="T1806" s="13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t="s">
        <v>8336</v>
      </c>
      <c r="R1807" t="s">
        <v>8337</v>
      </c>
      <c r="S1807" s="13">
        <f t="shared" si="144"/>
        <v>42247.803912037038</v>
      </c>
      <c r="T1807" s="13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t="s">
        <v>8336</v>
      </c>
      <c r="R1808" t="s">
        <v>8337</v>
      </c>
      <c r="S1808" s="13">
        <f t="shared" si="144"/>
        <v>41877.638298611113</v>
      </c>
      <c r="T1808" s="13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t="s">
        <v>8336</v>
      </c>
      <c r="R1809" t="s">
        <v>8337</v>
      </c>
      <c r="S1809" s="13">
        <f t="shared" si="144"/>
        <v>41880.068437499998</v>
      </c>
      <c r="T1809" s="13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t="s">
        <v>8336</v>
      </c>
      <c r="R1810" t="s">
        <v>8337</v>
      </c>
      <c r="S1810" s="13">
        <f t="shared" si="144"/>
        <v>42742.680902777778</v>
      </c>
      <c r="T1810" s="13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t="s">
        <v>8336</v>
      </c>
      <c r="R1811" t="s">
        <v>8337</v>
      </c>
      <c r="S1811" s="13">
        <f t="shared" si="144"/>
        <v>42029.907858796301</v>
      </c>
      <c r="T1811" s="13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t="s">
        <v>8336</v>
      </c>
      <c r="R1812" t="s">
        <v>8337</v>
      </c>
      <c r="S1812" s="13">
        <f t="shared" si="144"/>
        <v>41860.91002314815</v>
      </c>
      <c r="T1812" s="13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t="s">
        <v>8336</v>
      </c>
      <c r="R1813" t="s">
        <v>8337</v>
      </c>
      <c r="S1813" s="13">
        <f t="shared" si="144"/>
        <v>41876.433680555558</v>
      </c>
      <c r="T1813" s="13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t="s">
        <v>8336</v>
      </c>
      <c r="R1814" t="s">
        <v>8337</v>
      </c>
      <c r="S1814" s="13">
        <f t="shared" si="144"/>
        <v>42524.318703703699</v>
      </c>
      <c r="T1814" s="13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t="s">
        <v>8336</v>
      </c>
      <c r="R1815" t="s">
        <v>8337</v>
      </c>
      <c r="S1815" s="13">
        <f t="shared" si="144"/>
        <v>41829.889027777775</v>
      </c>
      <c r="T1815" s="13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t="s">
        <v>8336</v>
      </c>
      <c r="R1816" t="s">
        <v>8337</v>
      </c>
      <c r="S1816" s="13">
        <f t="shared" si="144"/>
        <v>42033.314074074078</v>
      </c>
      <c r="T1816" s="13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t="s">
        <v>8336</v>
      </c>
      <c r="R1817" t="s">
        <v>8337</v>
      </c>
      <c r="S1817" s="13">
        <f t="shared" si="144"/>
        <v>42172.906678240746</v>
      </c>
      <c r="T1817" s="13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t="s">
        <v>8336</v>
      </c>
      <c r="R1818" t="s">
        <v>8337</v>
      </c>
      <c r="S1818" s="13">
        <f t="shared" si="144"/>
        <v>42548.876192129625</v>
      </c>
      <c r="T1818" s="13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t="s">
        <v>8336</v>
      </c>
      <c r="R1819" t="s">
        <v>8337</v>
      </c>
      <c r="S1819" s="13">
        <f t="shared" si="144"/>
        <v>42705.662118055552</v>
      </c>
      <c r="T1819" s="13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t="s">
        <v>8336</v>
      </c>
      <c r="R1820" t="s">
        <v>8337</v>
      </c>
      <c r="S1820" s="13">
        <f t="shared" si="144"/>
        <v>42067.234375</v>
      </c>
      <c r="T1820" s="13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t="s">
        <v>8336</v>
      </c>
      <c r="R1821" t="s">
        <v>8337</v>
      </c>
      <c r="S1821" s="13">
        <f t="shared" si="144"/>
        <v>41820.752268518518</v>
      </c>
      <c r="T1821" s="13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t="s">
        <v>8336</v>
      </c>
      <c r="R1822" t="s">
        <v>8337</v>
      </c>
      <c r="S1822" s="13">
        <f t="shared" si="144"/>
        <v>42065.084375000006</v>
      </c>
      <c r="T1822" s="13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t="s">
        <v>8323</v>
      </c>
      <c r="R1823" t="s">
        <v>8324</v>
      </c>
      <c r="S1823" s="13">
        <f t="shared" si="144"/>
        <v>40926.319062499999</v>
      </c>
      <c r="T1823" s="13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t="s">
        <v>8323</v>
      </c>
      <c r="R1824" t="s">
        <v>8324</v>
      </c>
      <c r="S1824" s="13">
        <f t="shared" si="144"/>
        <v>41634.797013888885</v>
      </c>
      <c r="T1824" s="13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t="s">
        <v>8323</v>
      </c>
      <c r="R1825" t="s">
        <v>8324</v>
      </c>
      <c r="S1825" s="13">
        <f t="shared" si="144"/>
        <v>41176.684907407405</v>
      </c>
      <c r="T1825" s="13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t="s">
        <v>8323</v>
      </c>
      <c r="R1826" t="s">
        <v>8324</v>
      </c>
      <c r="S1826" s="13">
        <f t="shared" si="144"/>
        <v>41626.916284722225</v>
      </c>
      <c r="T1826" s="13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t="s">
        <v>8323</v>
      </c>
      <c r="R1827" t="s">
        <v>8324</v>
      </c>
      <c r="S1827" s="13">
        <f t="shared" si="144"/>
        <v>41443.83452546296</v>
      </c>
      <c r="T1827" s="13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t="s">
        <v>8323</v>
      </c>
      <c r="R1828" t="s">
        <v>8324</v>
      </c>
      <c r="S1828" s="13">
        <f t="shared" si="144"/>
        <v>41657.923807870371</v>
      </c>
      <c r="T1828" s="13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t="s">
        <v>8323</v>
      </c>
      <c r="R1829" t="s">
        <v>8324</v>
      </c>
      <c r="S1829" s="13">
        <f t="shared" si="144"/>
        <v>40555.325937499998</v>
      </c>
      <c r="T1829" s="13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t="s">
        <v>8323</v>
      </c>
      <c r="R1830" t="s">
        <v>8324</v>
      </c>
      <c r="S1830" s="13">
        <f t="shared" si="144"/>
        <v>41736.899652777778</v>
      </c>
      <c r="T1830" s="13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t="s">
        <v>8323</v>
      </c>
      <c r="R1831" t="s">
        <v>8324</v>
      </c>
      <c r="S1831" s="13">
        <f t="shared" si="144"/>
        <v>40516.087627314817</v>
      </c>
      <c r="T1831" s="13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t="s">
        <v>8323</v>
      </c>
      <c r="R1832" t="s">
        <v>8324</v>
      </c>
      <c r="S1832" s="13">
        <f t="shared" si="144"/>
        <v>41664.684108796297</v>
      </c>
      <c r="T1832" s="13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t="s">
        <v>8323</v>
      </c>
      <c r="R1833" t="s">
        <v>8324</v>
      </c>
      <c r="S1833" s="13">
        <f t="shared" si="144"/>
        <v>41026.996099537035</v>
      </c>
      <c r="T1833" s="13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t="s">
        <v>8323</v>
      </c>
      <c r="R1834" t="s">
        <v>8324</v>
      </c>
      <c r="S1834" s="13">
        <f t="shared" si="144"/>
        <v>40576.539664351854</v>
      </c>
      <c r="T1834" s="13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t="s">
        <v>8323</v>
      </c>
      <c r="R1835" t="s">
        <v>8324</v>
      </c>
      <c r="S1835" s="13">
        <f t="shared" si="144"/>
        <v>41303.044016203705</v>
      </c>
      <c r="T1835" s="13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t="s">
        <v>8323</v>
      </c>
      <c r="R1836" t="s">
        <v>8324</v>
      </c>
      <c r="S1836" s="13">
        <f t="shared" si="144"/>
        <v>41988.964062500003</v>
      </c>
      <c r="T1836" s="13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t="s">
        <v>8323</v>
      </c>
      <c r="R1837" t="s">
        <v>8324</v>
      </c>
      <c r="S1837" s="13">
        <f t="shared" si="144"/>
        <v>42430.702210648145</v>
      </c>
      <c r="T1837" s="13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t="s">
        <v>8323</v>
      </c>
      <c r="R1838" t="s">
        <v>8324</v>
      </c>
      <c r="S1838" s="13">
        <f t="shared" si="144"/>
        <v>41305.809363425928</v>
      </c>
      <c r="T1838" s="13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t="s">
        <v>8323</v>
      </c>
      <c r="R1839" t="s">
        <v>8324</v>
      </c>
      <c r="S1839" s="13">
        <f t="shared" si="144"/>
        <v>40926.047858796301</v>
      </c>
      <c r="T1839" s="13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t="s">
        <v>8323</v>
      </c>
      <c r="R1840" t="s">
        <v>8324</v>
      </c>
      <c r="S1840" s="13">
        <f t="shared" si="144"/>
        <v>40788.786539351851</v>
      </c>
      <c r="T1840" s="13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t="s">
        <v>8323</v>
      </c>
      <c r="R1841" t="s">
        <v>8324</v>
      </c>
      <c r="S1841" s="13">
        <f t="shared" si="144"/>
        <v>42614.722013888888</v>
      </c>
      <c r="T1841" s="13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t="s">
        <v>8323</v>
      </c>
      <c r="R1842" t="s">
        <v>8324</v>
      </c>
      <c r="S1842" s="13">
        <f t="shared" si="144"/>
        <v>41382.096180555556</v>
      </c>
      <c r="T1842" s="13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t="s">
        <v>8323</v>
      </c>
      <c r="R1843" t="s">
        <v>8324</v>
      </c>
      <c r="S1843" s="13">
        <f t="shared" si="144"/>
        <v>41745.84542824074</v>
      </c>
      <c r="T1843" s="13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t="s">
        <v>8323</v>
      </c>
      <c r="R1844" t="s">
        <v>8324</v>
      </c>
      <c r="S1844" s="13">
        <f t="shared" si="144"/>
        <v>42031.631724537037</v>
      </c>
      <c r="T1844" s="13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t="s">
        <v>8323</v>
      </c>
      <c r="R1845" t="s">
        <v>8324</v>
      </c>
      <c r="S1845" s="13">
        <f t="shared" si="144"/>
        <v>40564.994837962964</v>
      </c>
      <c r="T1845" s="13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t="s">
        <v>8323</v>
      </c>
      <c r="R1846" t="s">
        <v>8324</v>
      </c>
      <c r="S1846" s="13">
        <f t="shared" si="144"/>
        <v>40666.973541666666</v>
      </c>
      <c r="T1846" s="13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t="s">
        <v>8323</v>
      </c>
      <c r="R1847" t="s">
        <v>8324</v>
      </c>
      <c r="S1847" s="13">
        <f t="shared" si="144"/>
        <v>42523.333310185189</v>
      </c>
      <c r="T1847" s="13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t="s">
        <v>8323</v>
      </c>
      <c r="R1848" t="s">
        <v>8324</v>
      </c>
      <c r="S1848" s="13">
        <f t="shared" si="144"/>
        <v>41228.650196759263</v>
      </c>
      <c r="T1848" s="13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t="s">
        <v>8323</v>
      </c>
      <c r="R1849" t="s">
        <v>8324</v>
      </c>
      <c r="S1849" s="13">
        <f t="shared" si="144"/>
        <v>42094.236481481479</v>
      </c>
      <c r="T1849" s="13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t="s">
        <v>8323</v>
      </c>
      <c r="R1850" t="s">
        <v>8324</v>
      </c>
      <c r="S1850" s="13">
        <f t="shared" si="144"/>
        <v>40691.788055555553</v>
      </c>
      <c r="T1850" s="13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t="s">
        <v>8323</v>
      </c>
      <c r="R1851" t="s">
        <v>8324</v>
      </c>
      <c r="S1851" s="13">
        <f t="shared" si="144"/>
        <v>41169.845590277779</v>
      </c>
      <c r="T1851" s="13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t="s">
        <v>8323</v>
      </c>
      <c r="R1852" t="s">
        <v>8324</v>
      </c>
      <c r="S1852" s="13">
        <f t="shared" si="144"/>
        <v>41800.959490740745</v>
      </c>
      <c r="T1852" s="13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t="s">
        <v>8323</v>
      </c>
      <c r="R1853" t="s">
        <v>8324</v>
      </c>
      <c r="S1853" s="13">
        <f t="shared" si="144"/>
        <v>41827.906689814816</v>
      </c>
      <c r="T1853" s="13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t="s">
        <v>8323</v>
      </c>
      <c r="R1854" t="s">
        <v>8324</v>
      </c>
      <c r="S1854" s="13">
        <f t="shared" si="144"/>
        <v>42081.77143518519</v>
      </c>
      <c r="T1854" s="13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t="s">
        <v>8323</v>
      </c>
      <c r="R1855" t="s">
        <v>8324</v>
      </c>
      <c r="S1855" s="13">
        <f t="shared" si="144"/>
        <v>41177.060381944444</v>
      </c>
      <c r="T1855" s="13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t="s">
        <v>8323</v>
      </c>
      <c r="R1856" t="s">
        <v>8324</v>
      </c>
      <c r="S1856" s="13">
        <f t="shared" si="144"/>
        <v>41388.021261574075</v>
      </c>
      <c r="T1856" s="13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t="s">
        <v>8323</v>
      </c>
      <c r="R1857" t="s">
        <v>8324</v>
      </c>
      <c r="S1857" s="13">
        <f t="shared" si="144"/>
        <v>41600.538657407407</v>
      </c>
      <c r="T1857" s="13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3">
        <f t="shared" si="144"/>
        <v>41817.854999999996</v>
      </c>
      <c r="T1858" s="13">
        <f t="shared" si="145"/>
        <v>41838.854999999996</v>
      </c>
      <c r="U1858">
        <f t="shared" si="14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3">
        <f t="shared" ref="S1859:S1922" si="149">(((J1859/60)/60)/24)+DATE(1970,1,1)</f>
        <v>41864.76866898148</v>
      </c>
      <c r="T1859" s="13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t="s">
        <v>8323</v>
      </c>
      <c r="R1860" t="s">
        <v>8324</v>
      </c>
      <c r="S1860" s="13">
        <f t="shared" si="149"/>
        <v>40833.200474537036</v>
      </c>
      <c r="T1860" s="13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t="s">
        <v>8323</v>
      </c>
      <c r="R1861" t="s">
        <v>8324</v>
      </c>
      <c r="S1861" s="13">
        <f t="shared" si="149"/>
        <v>40778.770011574074</v>
      </c>
      <c r="T1861" s="13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t="s">
        <v>8323</v>
      </c>
      <c r="R1862" t="s">
        <v>8324</v>
      </c>
      <c r="S1862" s="13">
        <f t="shared" si="149"/>
        <v>41655.709305555552</v>
      </c>
      <c r="T1862" s="13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t="s">
        <v>8331</v>
      </c>
      <c r="R1863" t="s">
        <v>8333</v>
      </c>
      <c r="S1863" s="13">
        <f t="shared" si="149"/>
        <v>42000.300243055557</v>
      </c>
      <c r="T1863" s="13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t="s">
        <v>8331</v>
      </c>
      <c r="R1864" t="s">
        <v>8333</v>
      </c>
      <c r="S1864" s="13">
        <f t="shared" si="149"/>
        <v>42755.492754629624</v>
      </c>
      <c r="T1864" s="13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t="s">
        <v>8331</v>
      </c>
      <c r="R1865" t="s">
        <v>8333</v>
      </c>
      <c r="S1865" s="13">
        <f t="shared" si="149"/>
        <v>41772.797280092593</v>
      </c>
      <c r="T1865" s="13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t="s">
        <v>8331</v>
      </c>
      <c r="R1866" t="s">
        <v>8333</v>
      </c>
      <c r="S1866" s="13">
        <f t="shared" si="149"/>
        <v>41733.716435185182</v>
      </c>
      <c r="T1866" s="13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t="s">
        <v>8331</v>
      </c>
      <c r="R1867" t="s">
        <v>8333</v>
      </c>
      <c r="S1867" s="13">
        <f t="shared" si="149"/>
        <v>42645.367442129631</v>
      </c>
      <c r="T1867" s="13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t="s">
        <v>8331</v>
      </c>
      <c r="R1868" t="s">
        <v>8333</v>
      </c>
      <c r="S1868" s="13">
        <f t="shared" si="149"/>
        <v>42742.246493055558</v>
      </c>
      <c r="T1868" s="13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t="s">
        <v>8331</v>
      </c>
      <c r="R1869" t="s">
        <v>8333</v>
      </c>
      <c r="S1869" s="13">
        <f t="shared" si="149"/>
        <v>42649.924907407403</v>
      </c>
      <c r="T1869" s="13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t="s">
        <v>8331</v>
      </c>
      <c r="R1870" t="s">
        <v>8333</v>
      </c>
      <c r="S1870" s="13">
        <f t="shared" si="149"/>
        <v>42328.779224537036</v>
      </c>
      <c r="T1870" s="13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t="s">
        <v>8331</v>
      </c>
      <c r="R1871" t="s">
        <v>8333</v>
      </c>
      <c r="S1871" s="13">
        <f t="shared" si="149"/>
        <v>42709.002881944441</v>
      </c>
      <c r="T1871" s="13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t="s">
        <v>8331</v>
      </c>
      <c r="R1872" t="s">
        <v>8333</v>
      </c>
      <c r="S1872" s="13">
        <f t="shared" si="149"/>
        <v>42371.355729166666</v>
      </c>
      <c r="T1872" s="13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t="s">
        <v>8331</v>
      </c>
      <c r="R1873" t="s">
        <v>8333</v>
      </c>
      <c r="S1873" s="13">
        <f t="shared" si="149"/>
        <v>41923.783576388887</v>
      </c>
      <c r="T1873" s="13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t="s">
        <v>8331</v>
      </c>
      <c r="R1874" t="s">
        <v>8333</v>
      </c>
      <c r="S1874" s="13">
        <f t="shared" si="149"/>
        <v>42155.129652777774</v>
      </c>
      <c r="T1874" s="13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t="s">
        <v>8331</v>
      </c>
      <c r="R1875" t="s">
        <v>8333</v>
      </c>
      <c r="S1875" s="13">
        <f t="shared" si="149"/>
        <v>42164.615856481483</v>
      </c>
      <c r="T1875" s="13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t="s">
        <v>8331</v>
      </c>
      <c r="R1876" t="s">
        <v>8333</v>
      </c>
      <c r="S1876" s="13">
        <f t="shared" si="149"/>
        <v>42529.969131944439</v>
      </c>
      <c r="T1876" s="13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t="s">
        <v>8331</v>
      </c>
      <c r="R1877" t="s">
        <v>8333</v>
      </c>
      <c r="S1877" s="13">
        <f t="shared" si="149"/>
        <v>42528.899398148147</v>
      </c>
      <c r="T1877" s="13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t="s">
        <v>8331</v>
      </c>
      <c r="R1878" t="s">
        <v>8333</v>
      </c>
      <c r="S1878" s="13">
        <f t="shared" si="149"/>
        <v>41776.284780092588</v>
      </c>
      <c r="T1878" s="13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t="s">
        <v>8331</v>
      </c>
      <c r="R1879" t="s">
        <v>8333</v>
      </c>
      <c r="S1879" s="13">
        <f t="shared" si="149"/>
        <v>42035.029224537036</v>
      </c>
      <c r="T1879" s="13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t="s">
        <v>8331</v>
      </c>
      <c r="R1880" t="s">
        <v>8333</v>
      </c>
      <c r="S1880" s="13">
        <f t="shared" si="149"/>
        <v>41773.008738425924</v>
      </c>
      <c r="T1880" s="13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t="s">
        <v>8331</v>
      </c>
      <c r="R1881" t="s">
        <v>8333</v>
      </c>
      <c r="S1881" s="13">
        <f t="shared" si="149"/>
        <v>42413.649641203709</v>
      </c>
      <c r="T1881" s="13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t="s">
        <v>8331</v>
      </c>
      <c r="R1882" t="s">
        <v>8333</v>
      </c>
      <c r="S1882" s="13">
        <f t="shared" si="149"/>
        <v>42430.566898148143</v>
      </c>
      <c r="T1882" s="13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t="s">
        <v>8323</v>
      </c>
      <c r="R1883" t="s">
        <v>8327</v>
      </c>
      <c r="S1883" s="13">
        <f t="shared" si="149"/>
        <v>42043.152650462958</v>
      </c>
      <c r="T1883" s="13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t="s">
        <v>8323</v>
      </c>
      <c r="R1884" t="s">
        <v>8327</v>
      </c>
      <c r="S1884" s="13">
        <f t="shared" si="149"/>
        <v>41067.949212962965</v>
      </c>
      <c r="T1884" s="13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t="s">
        <v>8323</v>
      </c>
      <c r="R1885" t="s">
        <v>8327</v>
      </c>
      <c r="S1885" s="13">
        <f t="shared" si="149"/>
        <v>40977.948009259257</v>
      </c>
      <c r="T1885" s="13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t="s">
        <v>8323</v>
      </c>
      <c r="R1886" t="s">
        <v>8327</v>
      </c>
      <c r="S1886" s="13">
        <f t="shared" si="149"/>
        <v>41205.198321759257</v>
      </c>
      <c r="T1886" s="13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t="s">
        <v>8323</v>
      </c>
      <c r="R1887" t="s">
        <v>8327</v>
      </c>
      <c r="S1887" s="13">
        <f t="shared" si="149"/>
        <v>41099.093865740739</v>
      </c>
      <c r="T1887" s="13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t="s">
        <v>8323</v>
      </c>
      <c r="R1888" t="s">
        <v>8327</v>
      </c>
      <c r="S1888" s="13">
        <f t="shared" si="149"/>
        <v>41925.906689814816</v>
      </c>
      <c r="T1888" s="13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t="s">
        <v>8323</v>
      </c>
      <c r="R1889" t="s">
        <v>8327</v>
      </c>
      <c r="S1889" s="13">
        <f t="shared" si="149"/>
        <v>42323.800138888888</v>
      </c>
      <c r="T1889" s="13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t="s">
        <v>8323</v>
      </c>
      <c r="R1890" t="s">
        <v>8327</v>
      </c>
      <c r="S1890" s="13">
        <f t="shared" si="149"/>
        <v>40299.239953703705</v>
      </c>
      <c r="T1890" s="13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t="s">
        <v>8323</v>
      </c>
      <c r="R1891" t="s">
        <v>8327</v>
      </c>
      <c r="S1891" s="13">
        <f t="shared" si="149"/>
        <v>41299.793356481481</v>
      </c>
      <c r="T1891" s="13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t="s">
        <v>8323</v>
      </c>
      <c r="R1892" t="s">
        <v>8327</v>
      </c>
      <c r="S1892" s="13">
        <f t="shared" si="149"/>
        <v>41228.786203703705</v>
      </c>
      <c r="T1892" s="13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t="s">
        <v>8323</v>
      </c>
      <c r="R1893" t="s">
        <v>8327</v>
      </c>
      <c r="S1893" s="13">
        <f t="shared" si="149"/>
        <v>40335.798078703701</v>
      </c>
      <c r="T1893" s="13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t="s">
        <v>8323</v>
      </c>
      <c r="R1894" t="s">
        <v>8327</v>
      </c>
      <c r="S1894" s="13">
        <f t="shared" si="149"/>
        <v>40671.637511574074</v>
      </c>
      <c r="T1894" s="13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t="s">
        <v>8323</v>
      </c>
      <c r="R1895" t="s">
        <v>8327</v>
      </c>
      <c r="S1895" s="13">
        <f t="shared" si="149"/>
        <v>40632.94195601852</v>
      </c>
      <c r="T1895" s="13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t="s">
        <v>8323</v>
      </c>
      <c r="R1896" t="s">
        <v>8327</v>
      </c>
      <c r="S1896" s="13">
        <f t="shared" si="149"/>
        <v>40920.904895833337</v>
      </c>
      <c r="T1896" s="13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t="s">
        <v>8323</v>
      </c>
      <c r="R1897" t="s">
        <v>8327</v>
      </c>
      <c r="S1897" s="13">
        <f t="shared" si="149"/>
        <v>42267.746782407412</v>
      </c>
      <c r="T1897" s="13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t="s">
        <v>8323</v>
      </c>
      <c r="R1898" t="s">
        <v>8327</v>
      </c>
      <c r="S1898" s="13">
        <f t="shared" si="149"/>
        <v>40981.710243055553</v>
      </c>
      <c r="T1898" s="13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t="s">
        <v>8323</v>
      </c>
      <c r="R1899" t="s">
        <v>8327</v>
      </c>
      <c r="S1899" s="13">
        <f t="shared" si="149"/>
        <v>41680.583402777782</v>
      </c>
      <c r="T1899" s="13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t="s">
        <v>8323</v>
      </c>
      <c r="R1900" t="s">
        <v>8327</v>
      </c>
      <c r="S1900" s="13">
        <f t="shared" si="149"/>
        <v>42366.192974537036</v>
      </c>
      <c r="T1900" s="13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t="s">
        <v>8323</v>
      </c>
      <c r="R1901" t="s">
        <v>8327</v>
      </c>
      <c r="S1901" s="13">
        <f t="shared" si="149"/>
        <v>42058.941736111112</v>
      </c>
      <c r="T1901" s="13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t="s">
        <v>8323</v>
      </c>
      <c r="R1902" t="s">
        <v>8327</v>
      </c>
      <c r="S1902" s="13">
        <f t="shared" si="149"/>
        <v>41160.871886574074</v>
      </c>
      <c r="T1902" s="13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t="s">
        <v>8317</v>
      </c>
      <c r="R1903" t="s">
        <v>8346</v>
      </c>
      <c r="S1903" s="13">
        <f t="shared" si="149"/>
        <v>42116.54315972222</v>
      </c>
      <c r="T1903" s="13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t="s">
        <v>8317</v>
      </c>
      <c r="R1904" t="s">
        <v>8346</v>
      </c>
      <c r="S1904" s="13">
        <f t="shared" si="149"/>
        <v>42037.789895833332</v>
      </c>
      <c r="T1904" s="13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t="s">
        <v>8317</v>
      </c>
      <c r="R1905" t="s">
        <v>8346</v>
      </c>
      <c r="S1905" s="13">
        <f t="shared" si="149"/>
        <v>42702.770729166667</v>
      </c>
      <c r="T1905" s="13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t="s">
        <v>8317</v>
      </c>
      <c r="R1906" t="s">
        <v>8346</v>
      </c>
      <c r="S1906" s="13">
        <f t="shared" si="149"/>
        <v>42326.685428240744</v>
      </c>
      <c r="T1906" s="13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t="s">
        <v>8317</v>
      </c>
      <c r="R1907" t="s">
        <v>8346</v>
      </c>
      <c r="S1907" s="13">
        <f t="shared" si="149"/>
        <v>41859.925856481481</v>
      </c>
      <c r="T1907" s="13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t="s">
        <v>8317</v>
      </c>
      <c r="R1908" t="s">
        <v>8346</v>
      </c>
      <c r="S1908" s="13">
        <f t="shared" si="149"/>
        <v>42514.671099537038</v>
      </c>
      <c r="T1908" s="13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t="s">
        <v>8317</v>
      </c>
      <c r="R1909" t="s">
        <v>8346</v>
      </c>
      <c r="S1909" s="13">
        <f t="shared" si="149"/>
        <v>41767.587094907409</v>
      </c>
      <c r="T1909" s="13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t="s">
        <v>8317</v>
      </c>
      <c r="R1910" t="s">
        <v>8346</v>
      </c>
      <c r="S1910" s="13">
        <f t="shared" si="149"/>
        <v>42703.917824074073</v>
      </c>
      <c r="T1910" s="13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t="s">
        <v>8317</v>
      </c>
      <c r="R1911" t="s">
        <v>8346</v>
      </c>
      <c r="S1911" s="13">
        <f t="shared" si="149"/>
        <v>41905.429155092592</v>
      </c>
      <c r="T1911" s="13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t="s">
        <v>8317</v>
      </c>
      <c r="R1912" t="s">
        <v>8346</v>
      </c>
      <c r="S1912" s="13">
        <f t="shared" si="149"/>
        <v>42264.963159722218</v>
      </c>
      <c r="T1912" s="13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t="s">
        <v>8317</v>
      </c>
      <c r="R1913" t="s">
        <v>8346</v>
      </c>
      <c r="S1913" s="13">
        <f t="shared" si="149"/>
        <v>41830.033958333333</v>
      </c>
      <c r="T1913" s="13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t="s">
        <v>8317</v>
      </c>
      <c r="R1914" t="s">
        <v>8346</v>
      </c>
      <c r="S1914" s="13">
        <f t="shared" si="149"/>
        <v>42129.226388888885</v>
      </c>
      <c r="T1914" s="13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t="s">
        <v>8317</v>
      </c>
      <c r="R1915" t="s">
        <v>8346</v>
      </c>
      <c r="S1915" s="13">
        <f t="shared" si="149"/>
        <v>41890.511319444442</v>
      </c>
      <c r="T1915" s="13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t="s">
        <v>8317</v>
      </c>
      <c r="R1916" t="s">
        <v>8346</v>
      </c>
      <c r="S1916" s="13">
        <f t="shared" si="149"/>
        <v>41929.174456018518</v>
      </c>
      <c r="T1916" s="13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t="s">
        <v>8317</v>
      </c>
      <c r="R1917" t="s">
        <v>8346</v>
      </c>
      <c r="S1917" s="13">
        <f t="shared" si="149"/>
        <v>41864.04886574074</v>
      </c>
      <c r="T1917" s="13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t="s">
        <v>8317</v>
      </c>
      <c r="R1918" t="s">
        <v>8346</v>
      </c>
      <c r="S1918" s="13">
        <f t="shared" si="149"/>
        <v>42656.717303240745</v>
      </c>
      <c r="T1918" s="13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t="s">
        <v>8317</v>
      </c>
      <c r="R1919" t="s">
        <v>8346</v>
      </c>
      <c r="S1919" s="13">
        <f t="shared" si="149"/>
        <v>42746.270057870366</v>
      </c>
      <c r="T1919" s="13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t="s">
        <v>8317</v>
      </c>
      <c r="R1920" t="s">
        <v>8346</v>
      </c>
      <c r="S1920" s="13">
        <f t="shared" si="149"/>
        <v>41828.789942129632</v>
      </c>
      <c r="T1920" s="13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t="s">
        <v>8317</v>
      </c>
      <c r="R1921" t="s">
        <v>8346</v>
      </c>
      <c r="S1921" s="13">
        <f t="shared" si="149"/>
        <v>42113.875567129624</v>
      </c>
      <c r="T1921" s="13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3">
        <f t="shared" si="149"/>
        <v>42270.875706018516</v>
      </c>
      <c r="T1922" s="13">
        <f t="shared" si="150"/>
        <v>42298.958333333328</v>
      </c>
      <c r="U1922">
        <f t="shared" si="151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3">
        <f t="shared" ref="S1923:S1986" si="154">(((J1923/60)/60)/24)+DATE(1970,1,1)</f>
        <v>41074.221562500003</v>
      </c>
      <c r="T1923" s="13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t="s">
        <v>8323</v>
      </c>
      <c r="R1924" t="s">
        <v>8327</v>
      </c>
      <c r="S1924" s="13">
        <f t="shared" si="154"/>
        <v>41590.255868055552</v>
      </c>
      <c r="T1924" s="13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t="s">
        <v>8323</v>
      </c>
      <c r="R1925" t="s">
        <v>8327</v>
      </c>
      <c r="S1925" s="13">
        <f t="shared" si="154"/>
        <v>40772.848749999997</v>
      </c>
      <c r="T1925" s="13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t="s">
        <v>8323</v>
      </c>
      <c r="R1926" t="s">
        <v>8327</v>
      </c>
      <c r="S1926" s="13">
        <f t="shared" si="154"/>
        <v>41626.761053240742</v>
      </c>
      <c r="T1926" s="13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t="s">
        <v>8323</v>
      </c>
      <c r="R1927" t="s">
        <v>8327</v>
      </c>
      <c r="S1927" s="13">
        <f t="shared" si="154"/>
        <v>41535.90148148148</v>
      </c>
      <c r="T1927" s="13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t="s">
        <v>8323</v>
      </c>
      <c r="R1928" t="s">
        <v>8327</v>
      </c>
      <c r="S1928" s="13">
        <f t="shared" si="154"/>
        <v>40456.954351851848</v>
      </c>
      <c r="T1928" s="13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t="s">
        <v>8323</v>
      </c>
      <c r="R1929" t="s">
        <v>8327</v>
      </c>
      <c r="S1929" s="13">
        <f t="shared" si="154"/>
        <v>40960.861562500002</v>
      </c>
      <c r="T1929" s="13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t="s">
        <v>8323</v>
      </c>
      <c r="R1930" t="s">
        <v>8327</v>
      </c>
      <c r="S1930" s="13">
        <f t="shared" si="154"/>
        <v>41371.648078703707</v>
      </c>
      <c r="T1930" s="13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t="s">
        <v>8323</v>
      </c>
      <c r="R1931" t="s">
        <v>8327</v>
      </c>
      <c r="S1931" s="13">
        <f t="shared" si="154"/>
        <v>40687.021597222221</v>
      </c>
      <c r="T1931" s="13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t="s">
        <v>8323</v>
      </c>
      <c r="R1932" t="s">
        <v>8327</v>
      </c>
      <c r="S1932" s="13">
        <f t="shared" si="154"/>
        <v>41402.558819444443</v>
      </c>
      <c r="T1932" s="13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t="s">
        <v>8323</v>
      </c>
      <c r="R1933" t="s">
        <v>8327</v>
      </c>
      <c r="S1933" s="13">
        <f t="shared" si="154"/>
        <v>41037.892465277779</v>
      </c>
      <c r="T1933" s="13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t="s">
        <v>8323</v>
      </c>
      <c r="R1934" t="s">
        <v>8327</v>
      </c>
      <c r="S1934" s="13">
        <f t="shared" si="154"/>
        <v>40911.809872685182</v>
      </c>
      <c r="T1934" s="13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t="s">
        <v>8323</v>
      </c>
      <c r="R1935" t="s">
        <v>8327</v>
      </c>
      <c r="S1935" s="13">
        <f t="shared" si="154"/>
        <v>41879.130868055552</v>
      </c>
      <c r="T1935" s="13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t="s">
        <v>8323</v>
      </c>
      <c r="R1936" t="s">
        <v>8327</v>
      </c>
      <c r="S1936" s="13">
        <f t="shared" si="154"/>
        <v>40865.867141203707</v>
      </c>
      <c r="T1936" s="13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t="s">
        <v>8323</v>
      </c>
      <c r="R1937" t="s">
        <v>8327</v>
      </c>
      <c r="S1937" s="13">
        <f t="shared" si="154"/>
        <v>41773.932534722226</v>
      </c>
      <c r="T1937" s="13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t="s">
        <v>8323</v>
      </c>
      <c r="R1938" t="s">
        <v>8327</v>
      </c>
      <c r="S1938" s="13">
        <f t="shared" si="154"/>
        <v>40852.889699074076</v>
      </c>
      <c r="T1938" s="13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t="s">
        <v>8323</v>
      </c>
      <c r="R1939" t="s">
        <v>8327</v>
      </c>
      <c r="S1939" s="13">
        <f t="shared" si="154"/>
        <v>41059.118993055556</v>
      </c>
      <c r="T1939" s="13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t="s">
        <v>8323</v>
      </c>
      <c r="R1940" t="s">
        <v>8327</v>
      </c>
      <c r="S1940" s="13">
        <f t="shared" si="154"/>
        <v>41426.259618055556</v>
      </c>
      <c r="T1940" s="13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t="s">
        <v>8323</v>
      </c>
      <c r="R1941" t="s">
        <v>8327</v>
      </c>
      <c r="S1941" s="13">
        <f t="shared" si="154"/>
        <v>41313.985046296293</v>
      </c>
      <c r="T1941" s="13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t="s">
        <v>8323</v>
      </c>
      <c r="R1942" t="s">
        <v>8327</v>
      </c>
      <c r="S1942" s="13">
        <f t="shared" si="154"/>
        <v>40670.507326388892</v>
      </c>
      <c r="T1942" s="13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t="s">
        <v>8317</v>
      </c>
      <c r="R1943" t="s">
        <v>8347</v>
      </c>
      <c r="S1943" s="13">
        <f t="shared" si="154"/>
        <v>41744.290868055556</v>
      </c>
      <c r="T1943" s="13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t="s">
        <v>8317</v>
      </c>
      <c r="R1944" t="s">
        <v>8347</v>
      </c>
      <c r="S1944" s="13">
        <f t="shared" si="154"/>
        <v>40638.828009259261</v>
      </c>
      <c r="T1944" s="13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t="s">
        <v>8317</v>
      </c>
      <c r="R1945" t="s">
        <v>8347</v>
      </c>
      <c r="S1945" s="13">
        <f t="shared" si="154"/>
        <v>42548.269861111112</v>
      </c>
      <c r="T1945" s="13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t="s">
        <v>8317</v>
      </c>
      <c r="R1946" t="s">
        <v>8347</v>
      </c>
      <c r="S1946" s="13">
        <f t="shared" si="154"/>
        <v>41730.584374999999</v>
      </c>
      <c r="T1946" s="13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t="s">
        <v>8317</v>
      </c>
      <c r="R1947" t="s">
        <v>8347</v>
      </c>
      <c r="S1947" s="13">
        <f t="shared" si="154"/>
        <v>42157.251828703709</v>
      </c>
      <c r="T1947" s="13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t="s">
        <v>8317</v>
      </c>
      <c r="R1948" t="s">
        <v>8347</v>
      </c>
      <c r="S1948" s="13">
        <f t="shared" si="154"/>
        <v>41689.150011574071</v>
      </c>
      <c r="T1948" s="13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t="s">
        <v>8317</v>
      </c>
      <c r="R1949" t="s">
        <v>8347</v>
      </c>
      <c r="S1949" s="13">
        <f t="shared" si="154"/>
        <v>40102.918055555558</v>
      </c>
      <c r="T1949" s="13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t="s">
        <v>8317</v>
      </c>
      <c r="R1950" t="s">
        <v>8347</v>
      </c>
      <c r="S1950" s="13">
        <f t="shared" si="154"/>
        <v>42473.604270833333</v>
      </c>
      <c r="T1950" s="13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t="s">
        <v>8317</v>
      </c>
      <c r="R1951" t="s">
        <v>8347</v>
      </c>
      <c r="S1951" s="13">
        <f t="shared" si="154"/>
        <v>41800.423043981478</v>
      </c>
      <c r="T1951" s="13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t="s">
        <v>8317</v>
      </c>
      <c r="R1952" t="s">
        <v>8347</v>
      </c>
      <c r="S1952" s="13">
        <f t="shared" si="154"/>
        <v>40624.181400462963</v>
      </c>
      <c r="T1952" s="13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t="s">
        <v>8317</v>
      </c>
      <c r="R1953" t="s">
        <v>8347</v>
      </c>
      <c r="S1953" s="13">
        <f t="shared" si="154"/>
        <v>42651.420567129629</v>
      </c>
      <c r="T1953" s="13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t="s">
        <v>8317</v>
      </c>
      <c r="R1954" t="s">
        <v>8347</v>
      </c>
      <c r="S1954" s="13">
        <f t="shared" si="154"/>
        <v>41526.60665509259</v>
      </c>
      <c r="T1954" s="13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t="s">
        <v>8317</v>
      </c>
      <c r="R1955" t="s">
        <v>8347</v>
      </c>
      <c r="S1955" s="13">
        <f t="shared" si="154"/>
        <v>40941.199826388889</v>
      </c>
      <c r="T1955" s="13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t="s">
        <v>8317</v>
      </c>
      <c r="R1956" t="s">
        <v>8347</v>
      </c>
      <c r="S1956" s="13">
        <f t="shared" si="154"/>
        <v>42394.580740740741</v>
      </c>
      <c r="T1956" s="13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t="s">
        <v>8317</v>
      </c>
      <c r="R1957" t="s">
        <v>8347</v>
      </c>
      <c r="S1957" s="13">
        <f t="shared" si="154"/>
        <v>41020.271770833337</v>
      </c>
      <c r="T1957" s="13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t="s">
        <v>8317</v>
      </c>
      <c r="R1958" t="s">
        <v>8347</v>
      </c>
      <c r="S1958" s="13">
        <f t="shared" si="154"/>
        <v>42067.923668981486</v>
      </c>
      <c r="T1958" s="13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t="s">
        <v>8317</v>
      </c>
      <c r="R1959" t="s">
        <v>8347</v>
      </c>
      <c r="S1959" s="13">
        <f t="shared" si="154"/>
        <v>41179.098530092589</v>
      </c>
      <c r="T1959" s="13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t="s">
        <v>8317</v>
      </c>
      <c r="R1960" t="s">
        <v>8347</v>
      </c>
      <c r="S1960" s="13">
        <f t="shared" si="154"/>
        <v>41326.987974537034</v>
      </c>
      <c r="T1960" s="13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t="s">
        <v>8317</v>
      </c>
      <c r="R1961" t="s">
        <v>8347</v>
      </c>
      <c r="S1961" s="13">
        <f t="shared" si="154"/>
        <v>41871.845601851855</v>
      </c>
      <c r="T1961" s="13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t="s">
        <v>8317</v>
      </c>
      <c r="R1962" t="s">
        <v>8347</v>
      </c>
      <c r="S1962" s="13">
        <f t="shared" si="154"/>
        <v>41964.362743055557</v>
      </c>
      <c r="T1962" s="13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t="s">
        <v>8317</v>
      </c>
      <c r="R1963" t="s">
        <v>8347</v>
      </c>
      <c r="S1963" s="13">
        <f t="shared" si="154"/>
        <v>41148.194641203707</v>
      </c>
      <c r="T1963" s="13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t="s">
        <v>8317</v>
      </c>
      <c r="R1964" t="s">
        <v>8347</v>
      </c>
      <c r="S1964" s="13">
        <f t="shared" si="154"/>
        <v>41742.780509259261</v>
      </c>
      <c r="T1964" s="13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t="s">
        <v>8317</v>
      </c>
      <c r="R1965" t="s">
        <v>8347</v>
      </c>
      <c r="S1965" s="13">
        <f t="shared" si="154"/>
        <v>41863.429791666669</v>
      </c>
      <c r="T1965" s="13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t="s">
        <v>8317</v>
      </c>
      <c r="R1966" t="s">
        <v>8347</v>
      </c>
      <c r="S1966" s="13">
        <f t="shared" si="154"/>
        <v>42452.272824074069</v>
      </c>
      <c r="T1966" s="13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t="s">
        <v>8317</v>
      </c>
      <c r="R1967" t="s">
        <v>8347</v>
      </c>
      <c r="S1967" s="13">
        <f t="shared" si="154"/>
        <v>40898.089236111111</v>
      </c>
      <c r="T1967" s="13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t="s">
        <v>8317</v>
      </c>
      <c r="R1968" t="s">
        <v>8347</v>
      </c>
      <c r="S1968" s="13">
        <f t="shared" si="154"/>
        <v>41835.540486111109</v>
      </c>
      <c r="T1968" s="13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t="s">
        <v>8317</v>
      </c>
      <c r="R1969" t="s">
        <v>8347</v>
      </c>
      <c r="S1969" s="13">
        <f t="shared" si="154"/>
        <v>41730.663530092592</v>
      </c>
      <c r="T1969" s="13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t="s">
        <v>8317</v>
      </c>
      <c r="R1970" t="s">
        <v>8347</v>
      </c>
      <c r="S1970" s="13">
        <f t="shared" si="154"/>
        <v>42676.586979166663</v>
      </c>
      <c r="T1970" s="13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t="s">
        <v>8317</v>
      </c>
      <c r="R1971" t="s">
        <v>8347</v>
      </c>
      <c r="S1971" s="13">
        <f t="shared" si="154"/>
        <v>42557.792453703703</v>
      </c>
      <c r="T1971" s="13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t="s">
        <v>8317</v>
      </c>
      <c r="R1972" t="s">
        <v>8347</v>
      </c>
      <c r="S1972" s="13">
        <f t="shared" si="154"/>
        <v>41324.193298611113</v>
      </c>
      <c r="T1972" s="13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t="s">
        <v>8317</v>
      </c>
      <c r="R1973" t="s">
        <v>8347</v>
      </c>
      <c r="S1973" s="13">
        <f t="shared" si="154"/>
        <v>41561.500706018516</v>
      </c>
      <c r="T1973" s="13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t="s">
        <v>8317</v>
      </c>
      <c r="R1974" t="s">
        <v>8347</v>
      </c>
      <c r="S1974" s="13">
        <f t="shared" si="154"/>
        <v>41201.012083333335</v>
      </c>
      <c r="T1974" s="13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t="s">
        <v>8317</v>
      </c>
      <c r="R1975" t="s">
        <v>8347</v>
      </c>
      <c r="S1975" s="13">
        <f t="shared" si="154"/>
        <v>42549.722962962958</v>
      </c>
      <c r="T1975" s="13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t="s">
        <v>8317</v>
      </c>
      <c r="R1976" t="s">
        <v>8347</v>
      </c>
      <c r="S1976" s="13">
        <f t="shared" si="154"/>
        <v>41445.334131944444</v>
      </c>
      <c r="T1976" s="13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t="s">
        <v>8317</v>
      </c>
      <c r="R1977" t="s">
        <v>8347</v>
      </c>
      <c r="S1977" s="13">
        <f t="shared" si="154"/>
        <v>41313.755219907405</v>
      </c>
      <c r="T1977" s="13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t="s">
        <v>8317</v>
      </c>
      <c r="R1978" t="s">
        <v>8347</v>
      </c>
      <c r="S1978" s="13">
        <f t="shared" si="154"/>
        <v>41438.899594907409</v>
      </c>
      <c r="T1978" s="13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t="s">
        <v>8317</v>
      </c>
      <c r="R1979" t="s">
        <v>8347</v>
      </c>
      <c r="S1979" s="13">
        <f t="shared" si="154"/>
        <v>42311.216898148152</v>
      </c>
      <c r="T1979" s="13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t="s">
        <v>8317</v>
      </c>
      <c r="R1980" t="s">
        <v>8347</v>
      </c>
      <c r="S1980" s="13">
        <f t="shared" si="154"/>
        <v>41039.225601851853</v>
      </c>
      <c r="T1980" s="13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t="s">
        <v>8317</v>
      </c>
      <c r="R1981" t="s">
        <v>8347</v>
      </c>
      <c r="S1981" s="13">
        <f t="shared" si="154"/>
        <v>42290.460023148145</v>
      </c>
      <c r="T1981" s="13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t="s">
        <v>8317</v>
      </c>
      <c r="R1982" t="s">
        <v>8347</v>
      </c>
      <c r="S1982" s="13">
        <f t="shared" si="154"/>
        <v>42423.542384259257</v>
      </c>
      <c r="T1982" s="13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t="s">
        <v>8336</v>
      </c>
      <c r="R1983" t="s">
        <v>8348</v>
      </c>
      <c r="S1983" s="13">
        <f t="shared" si="154"/>
        <v>41799.725289351853</v>
      </c>
      <c r="T1983" s="13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t="s">
        <v>8336</v>
      </c>
      <c r="R1984" t="s">
        <v>8348</v>
      </c>
      <c r="S1984" s="13">
        <f t="shared" si="154"/>
        <v>42678.586655092593</v>
      </c>
      <c r="T1984" s="13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t="s">
        <v>8336</v>
      </c>
      <c r="R1985" t="s">
        <v>8348</v>
      </c>
      <c r="S1985" s="13">
        <f t="shared" si="154"/>
        <v>42593.011782407411</v>
      </c>
      <c r="T1985" s="13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3">
        <f t="shared" si="154"/>
        <v>41913.790289351848</v>
      </c>
      <c r="T1986" s="13">
        <f t="shared" si="155"/>
        <v>41973.831956018519</v>
      </c>
      <c r="U1986">
        <f t="shared" si="15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3">
        <f t="shared" ref="S1987:S2050" si="159">(((J1987/60)/60)/24)+DATE(1970,1,1)</f>
        <v>42555.698738425926</v>
      </c>
      <c r="T1987" s="13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t="s">
        <v>8336</v>
      </c>
      <c r="R1988" t="s">
        <v>8348</v>
      </c>
      <c r="S1988" s="13">
        <f t="shared" si="159"/>
        <v>42413.433831018512</v>
      </c>
      <c r="T1988" s="13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t="s">
        <v>8336</v>
      </c>
      <c r="R1989" t="s">
        <v>8348</v>
      </c>
      <c r="S1989" s="13">
        <f t="shared" si="159"/>
        <v>42034.639768518522</v>
      </c>
      <c r="T1989" s="13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t="s">
        <v>8336</v>
      </c>
      <c r="R1990" t="s">
        <v>8348</v>
      </c>
      <c r="S1990" s="13">
        <f t="shared" si="159"/>
        <v>42206.763217592597</v>
      </c>
      <c r="T1990" s="13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t="s">
        <v>8336</v>
      </c>
      <c r="R1991" t="s">
        <v>8348</v>
      </c>
      <c r="S1991" s="13">
        <f t="shared" si="159"/>
        <v>42685.680648148147</v>
      </c>
      <c r="T1991" s="13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t="s">
        <v>8336</v>
      </c>
      <c r="R1992" t="s">
        <v>8348</v>
      </c>
      <c r="S1992" s="13">
        <f t="shared" si="159"/>
        <v>42398.195972222224</v>
      </c>
      <c r="T1992" s="13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t="s">
        <v>8336</v>
      </c>
      <c r="R1993" t="s">
        <v>8348</v>
      </c>
      <c r="S1993" s="13">
        <f t="shared" si="159"/>
        <v>42167.89335648148</v>
      </c>
      <c r="T1993" s="13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t="s">
        <v>8336</v>
      </c>
      <c r="R1994" t="s">
        <v>8348</v>
      </c>
      <c r="S1994" s="13">
        <f t="shared" si="159"/>
        <v>42023.143414351856</v>
      </c>
      <c r="T1994" s="13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t="s">
        <v>8336</v>
      </c>
      <c r="R1995" t="s">
        <v>8348</v>
      </c>
      <c r="S1995" s="13">
        <f t="shared" si="159"/>
        <v>42329.58839120371</v>
      </c>
      <c r="T1995" s="13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t="s">
        <v>8336</v>
      </c>
      <c r="R1996" t="s">
        <v>8348</v>
      </c>
      <c r="S1996" s="13">
        <f t="shared" si="159"/>
        <v>42651.006273148145</v>
      </c>
      <c r="T1996" s="13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t="s">
        <v>8336</v>
      </c>
      <c r="R1997" t="s">
        <v>8348</v>
      </c>
      <c r="S1997" s="13">
        <f t="shared" si="159"/>
        <v>42181.902037037042</v>
      </c>
      <c r="T1997" s="13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t="s">
        <v>8336</v>
      </c>
      <c r="R1998" t="s">
        <v>8348</v>
      </c>
      <c r="S1998" s="13">
        <f t="shared" si="159"/>
        <v>41800.819571759261</v>
      </c>
      <c r="T1998" s="13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t="s">
        <v>8336</v>
      </c>
      <c r="R1999" t="s">
        <v>8348</v>
      </c>
      <c r="S1999" s="13">
        <f t="shared" si="159"/>
        <v>41847.930694444447</v>
      </c>
      <c r="T1999" s="13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t="s">
        <v>8336</v>
      </c>
      <c r="R2000" t="s">
        <v>8348</v>
      </c>
      <c r="S2000" s="13">
        <f t="shared" si="159"/>
        <v>41807.118495370371</v>
      </c>
      <c r="T2000" s="13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t="s">
        <v>8336</v>
      </c>
      <c r="R2001" t="s">
        <v>8348</v>
      </c>
      <c r="S2001" s="13">
        <f t="shared" si="159"/>
        <v>41926.482731481483</v>
      </c>
      <c r="T2001" s="13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t="s">
        <v>8336</v>
      </c>
      <c r="R2002" t="s">
        <v>8348</v>
      </c>
      <c r="S2002" s="13">
        <f t="shared" si="159"/>
        <v>42345.951539351852</v>
      </c>
      <c r="T2002" s="13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t="s">
        <v>8317</v>
      </c>
      <c r="R2003" t="s">
        <v>8347</v>
      </c>
      <c r="S2003" s="13">
        <f t="shared" si="159"/>
        <v>42136.209675925929</v>
      </c>
      <c r="T2003" s="13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t="s">
        <v>8317</v>
      </c>
      <c r="R2004" t="s">
        <v>8347</v>
      </c>
      <c r="S2004" s="13">
        <f t="shared" si="159"/>
        <v>42728.71230324074</v>
      </c>
      <c r="T2004" s="13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t="s">
        <v>8317</v>
      </c>
      <c r="R2005" t="s">
        <v>8347</v>
      </c>
      <c r="S2005" s="13">
        <f t="shared" si="159"/>
        <v>40347.125601851854</v>
      </c>
      <c r="T2005" s="13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t="s">
        <v>8317</v>
      </c>
      <c r="R2006" t="s">
        <v>8347</v>
      </c>
      <c r="S2006" s="13">
        <f t="shared" si="159"/>
        <v>41800.604895833334</v>
      </c>
      <c r="T2006" s="13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t="s">
        <v>8317</v>
      </c>
      <c r="R2007" t="s">
        <v>8347</v>
      </c>
      <c r="S2007" s="13">
        <f t="shared" si="159"/>
        <v>41535.812708333331</v>
      </c>
      <c r="T2007" s="13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t="s">
        <v>8317</v>
      </c>
      <c r="R2008" t="s">
        <v>8347</v>
      </c>
      <c r="S2008" s="13">
        <f t="shared" si="159"/>
        <v>41941.500520833331</v>
      </c>
      <c r="T2008" s="13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t="s">
        <v>8317</v>
      </c>
      <c r="R2009" t="s">
        <v>8347</v>
      </c>
      <c r="S2009" s="13">
        <f t="shared" si="159"/>
        <v>40347.837800925925</v>
      </c>
      <c r="T2009" s="13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t="s">
        <v>8317</v>
      </c>
      <c r="R2010" t="s">
        <v>8347</v>
      </c>
      <c r="S2010" s="13">
        <f t="shared" si="159"/>
        <v>40761.604421296295</v>
      </c>
      <c r="T2010" s="13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t="s">
        <v>8317</v>
      </c>
      <c r="R2011" t="s">
        <v>8347</v>
      </c>
      <c r="S2011" s="13">
        <f t="shared" si="159"/>
        <v>42661.323414351849</v>
      </c>
      <c r="T2011" s="13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t="s">
        <v>8317</v>
      </c>
      <c r="R2012" t="s">
        <v>8347</v>
      </c>
      <c r="S2012" s="13">
        <f t="shared" si="159"/>
        <v>42570.996423611112</v>
      </c>
      <c r="T2012" s="13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t="s">
        <v>8317</v>
      </c>
      <c r="R2013" t="s">
        <v>8347</v>
      </c>
      <c r="S2013" s="13">
        <f t="shared" si="159"/>
        <v>42347.358483796299</v>
      </c>
      <c r="T2013" s="13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t="s">
        <v>8317</v>
      </c>
      <c r="R2014" t="s">
        <v>8347</v>
      </c>
      <c r="S2014" s="13">
        <f t="shared" si="159"/>
        <v>42010.822233796294</v>
      </c>
      <c r="T2014" s="13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t="s">
        <v>8317</v>
      </c>
      <c r="R2015" t="s">
        <v>8347</v>
      </c>
      <c r="S2015" s="13">
        <f t="shared" si="159"/>
        <v>42499.960810185185</v>
      </c>
      <c r="T2015" s="13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t="s">
        <v>8317</v>
      </c>
      <c r="R2016" t="s">
        <v>8347</v>
      </c>
      <c r="S2016" s="13">
        <f t="shared" si="159"/>
        <v>41324.214571759258</v>
      </c>
      <c r="T2016" s="13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t="s">
        <v>8317</v>
      </c>
      <c r="R2017" t="s">
        <v>8347</v>
      </c>
      <c r="S2017" s="13">
        <f t="shared" si="159"/>
        <v>40765.876886574071</v>
      </c>
      <c r="T2017" s="13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t="s">
        <v>8317</v>
      </c>
      <c r="R2018" t="s">
        <v>8347</v>
      </c>
      <c r="S2018" s="13">
        <f t="shared" si="159"/>
        <v>41312.88077546296</v>
      </c>
      <c r="T2018" s="13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t="s">
        <v>8317</v>
      </c>
      <c r="R2019" t="s">
        <v>8347</v>
      </c>
      <c r="S2019" s="13">
        <f t="shared" si="159"/>
        <v>40961.057349537034</v>
      </c>
      <c r="T2019" s="13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t="s">
        <v>8317</v>
      </c>
      <c r="R2020" t="s">
        <v>8347</v>
      </c>
      <c r="S2020" s="13">
        <f t="shared" si="159"/>
        <v>42199.365844907406</v>
      </c>
      <c r="T2020" s="13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t="s">
        <v>8317</v>
      </c>
      <c r="R2021" t="s">
        <v>8347</v>
      </c>
      <c r="S2021" s="13">
        <f t="shared" si="159"/>
        <v>42605.70857638889</v>
      </c>
      <c r="T2021" s="13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t="s">
        <v>8317</v>
      </c>
      <c r="R2022" t="s">
        <v>8347</v>
      </c>
      <c r="S2022" s="13">
        <f t="shared" si="159"/>
        <v>41737.097499999996</v>
      </c>
      <c r="T2022" s="13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t="s">
        <v>8317</v>
      </c>
      <c r="R2023" t="s">
        <v>8347</v>
      </c>
      <c r="S2023" s="13">
        <f t="shared" si="159"/>
        <v>41861.070567129631</v>
      </c>
      <c r="T2023" s="13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t="s">
        <v>8317</v>
      </c>
      <c r="R2024" t="s">
        <v>8347</v>
      </c>
      <c r="S2024" s="13">
        <f t="shared" si="159"/>
        <v>42502.569120370375</v>
      </c>
      <c r="T2024" s="13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t="s">
        <v>8317</v>
      </c>
      <c r="R2025" t="s">
        <v>8347</v>
      </c>
      <c r="S2025" s="13">
        <f t="shared" si="159"/>
        <v>42136.420752314814</v>
      </c>
      <c r="T2025" s="13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t="s">
        <v>8317</v>
      </c>
      <c r="R2026" t="s">
        <v>8347</v>
      </c>
      <c r="S2026" s="13">
        <f t="shared" si="159"/>
        <v>41099.966944444444</v>
      </c>
      <c r="T2026" s="13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t="s">
        <v>8317</v>
      </c>
      <c r="R2027" t="s">
        <v>8347</v>
      </c>
      <c r="S2027" s="13">
        <f t="shared" si="159"/>
        <v>42136.184560185182</v>
      </c>
      <c r="T2027" s="13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t="s">
        <v>8317</v>
      </c>
      <c r="R2028" t="s">
        <v>8347</v>
      </c>
      <c r="S2028" s="13">
        <f t="shared" si="159"/>
        <v>41704.735937500001</v>
      </c>
      <c r="T2028" s="13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t="s">
        <v>8317</v>
      </c>
      <c r="R2029" t="s">
        <v>8347</v>
      </c>
      <c r="S2029" s="13">
        <f t="shared" si="159"/>
        <v>42048.813877314817</v>
      </c>
      <c r="T2029" s="13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t="s">
        <v>8317</v>
      </c>
      <c r="R2030" t="s">
        <v>8347</v>
      </c>
      <c r="S2030" s="13">
        <f t="shared" si="159"/>
        <v>40215.919050925928</v>
      </c>
      <c r="T2030" s="13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t="s">
        <v>8317</v>
      </c>
      <c r="R2031" t="s">
        <v>8347</v>
      </c>
      <c r="S2031" s="13">
        <f t="shared" si="159"/>
        <v>41848.021770833337</v>
      </c>
      <c r="T2031" s="13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t="s">
        <v>8317</v>
      </c>
      <c r="R2032" t="s">
        <v>8347</v>
      </c>
      <c r="S2032" s="13">
        <f t="shared" si="159"/>
        <v>41212.996481481481</v>
      </c>
      <c r="T2032" s="13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t="s">
        <v>8317</v>
      </c>
      <c r="R2033" t="s">
        <v>8347</v>
      </c>
      <c r="S2033" s="13">
        <f t="shared" si="159"/>
        <v>41975.329317129625</v>
      </c>
      <c r="T2033" s="13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t="s">
        <v>8317</v>
      </c>
      <c r="R2034" t="s">
        <v>8347</v>
      </c>
      <c r="S2034" s="13">
        <f t="shared" si="159"/>
        <v>42689.565671296295</v>
      </c>
      <c r="T2034" s="13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t="s">
        <v>8317</v>
      </c>
      <c r="R2035" t="s">
        <v>8347</v>
      </c>
      <c r="S2035" s="13">
        <f t="shared" si="159"/>
        <v>41725.082384259258</v>
      </c>
      <c r="T2035" s="13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t="s">
        <v>8317</v>
      </c>
      <c r="R2036" t="s">
        <v>8347</v>
      </c>
      <c r="S2036" s="13">
        <f t="shared" si="159"/>
        <v>42076.130011574074</v>
      </c>
      <c r="T2036" s="13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t="s">
        <v>8317</v>
      </c>
      <c r="R2037" t="s">
        <v>8347</v>
      </c>
      <c r="S2037" s="13">
        <f t="shared" si="159"/>
        <v>42311.625081018516</v>
      </c>
      <c r="T2037" s="13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t="s">
        <v>8317</v>
      </c>
      <c r="R2038" t="s">
        <v>8347</v>
      </c>
      <c r="S2038" s="13">
        <f t="shared" si="159"/>
        <v>41738.864803240744</v>
      </c>
      <c r="T2038" s="13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t="s">
        <v>8317</v>
      </c>
      <c r="R2039" t="s">
        <v>8347</v>
      </c>
      <c r="S2039" s="13">
        <f t="shared" si="159"/>
        <v>41578.210104166668</v>
      </c>
      <c r="T2039" s="13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t="s">
        <v>8317</v>
      </c>
      <c r="R2040" t="s">
        <v>8347</v>
      </c>
      <c r="S2040" s="13">
        <f t="shared" si="159"/>
        <v>41424.27107638889</v>
      </c>
      <c r="T2040" s="13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t="s">
        <v>8317</v>
      </c>
      <c r="R2041" t="s">
        <v>8347</v>
      </c>
      <c r="S2041" s="13">
        <f t="shared" si="159"/>
        <v>42675.438946759255</v>
      </c>
      <c r="T2041" s="13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t="s">
        <v>8317</v>
      </c>
      <c r="R2042" t="s">
        <v>8347</v>
      </c>
      <c r="S2042" s="13">
        <f t="shared" si="159"/>
        <v>41578.927118055559</v>
      </c>
      <c r="T2042" s="13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t="s">
        <v>8317</v>
      </c>
      <c r="R2043" t="s">
        <v>8347</v>
      </c>
      <c r="S2043" s="13">
        <f t="shared" si="159"/>
        <v>42654.525775462964</v>
      </c>
      <c r="T2043" s="13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t="s">
        <v>8317</v>
      </c>
      <c r="R2044" t="s">
        <v>8347</v>
      </c>
      <c r="S2044" s="13">
        <f t="shared" si="159"/>
        <v>42331.708032407405</v>
      </c>
      <c r="T2044" s="13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t="s">
        <v>8317</v>
      </c>
      <c r="R2045" t="s">
        <v>8347</v>
      </c>
      <c r="S2045" s="13">
        <f t="shared" si="159"/>
        <v>42661.176817129628</v>
      </c>
      <c r="T2045" s="13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t="s">
        <v>8317</v>
      </c>
      <c r="R2046" t="s">
        <v>8347</v>
      </c>
      <c r="S2046" s="13">
        <f t="shared" si="159"/>
        <v>42138.684189814812</v>
      </c>
      <c r="T2046" s="13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t="s">
        <v>8317</v>
      </c>
      <c r="R2047" t="s">
        <v>8347</v>
      </c>
      <c r="S2047" s="13">
        <f t="shared" si="159"/>
        <v>41069.088506944441</v>
      </c>
      <c r="T2047" s="13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t="s">
        <v>8317</v>
      </c>
      <c r="R2048" t="s">
        <v>8347</v>
      </c>
      <c r="S2048" s="13">
        <f t="shared" si="159"/>
        <v>41387.171805555554</v>
      </c>
      <c r="T2048" s="13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t="s">
        <v>8317</v>
      </c>
      <c r="R2049" t="s">
        <v>8347</v>
      </c>
      <c r="S2049" s="13">
        <f t="shared" si="159"/>
        <v>42081.903587962966</v>
      </c>
      <c r="T2049" s="13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3">
        <f t="shared" si="159"/>
        <v>41387.651516203703</v>
      </c>
      <c r="T2050" s="13">
        <f t="shared" si="160"/>
        <v>41417.651516203703</v>
      </c>
      <c r="U2050">
        <f t="shared" si="16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3">
        <f t="shared" ref="S2051:S2114" si="164">(((J2051/60)/60)/24)+DATE(1970,1,1)</f>
        <v>41575.527349537035</v>
      </c>
      <c r="T2051" s="13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t="s">
        <v>8317</v>
      </c>
      <c r="R2052" t="s">
        <v>8347</v>
      </c>
      <c r="S2052" s="13">
        <f t="shared" si="164"/>
        <v>42115.071504629625</v>
      </c>
      <c r="T2052" s="13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t="s">
        <v>8317</v>
      </c>
      <c r="R2053" t="s">
        <v>8347</v>
      </c>
      <c r="S2053" s="13">
        <f t="shared" si="164"/>
        <v>41604.022418981483</v>
      </c>
      <c r="T2053" s="13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t="s">
        <v>8317</v>
      </c>
      <c r="R2054" t="s">
        <v>8347</v>
      </c>
      <c r="S2054" s="13">
        <f t="shared" si="164"/>
        <v>42375.08394675926</v>
      </c>
      <c r="T2054" s="13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t="s">
        <v>8317</v>
      </c>
      <c r="R2055" t="s">
        <v>8347</v>
      </c>
      <c r="S2055" s="13">
        <f t="shared" si="164"/>
        <v>42303.617488425924</v>
      </c>
      <c r="T2055" s="13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t="s">
        <v>8317</v>
      </c>
      <c r="R2056" t="s">
        <v>8347</v>
      </c>
      <c r="S2056" s="13">
        <f t="shared" si="164"/>
        <v>41731.520949074074</v>
      </c>
      <c r="T2056" s="13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t="s">
        <v>8317</v>
      </c>
      <c r="R2057" t="s">
        <v>8347</v>
      </c>
      <c r="S2057" s="13">
        <f t="shared" si="164"/>
        <v>41946.674108796295</v>
      </c>
      <c r="T2057" s="13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t="s">
        <v>8317</v>
      </c>
      <c r="R2058" t="s">
        <v>8347</v>
      </c>
      <c r="S2058" s="13">
        <f t="shared" si="164"/>
        <v>41351.76090277778</v>
      </c>
      <c r="T2058" s="13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t="s">
        <v>8317</v>
      </c>
      <c r="R2059" t="s">
        <v>8347</v>
      </c>
      <c r="S2059" s="13">
        <f t="shared" si="164"/>
        <v>42396.494583333333</v>
      </c>
      <c r="T2059" s="13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t="s">
        <v>8317</v>
      </c>
      <c r="R2060" t="s">
        <v>8347</v>
      </c>
      <c r="S2060" s="13">
        <f t="shared" si="164"/>
        <v>42026.370717592596</v>
      </c>
      <c r="T2060" s="13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t="s">
        <v>8317</v>
      </c>
      <c r="R2061" t="s">
        <v>8347</v>
      </c>
      <c r="S2061" s="13">
        <f t="shared" si="164"/>
        <v>42361.602476851855</v>
      </c>
      <c r="T2061" s="13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t="s">
        <v>8317</v>
      </c>
      <c r="R2062" t="s">
        <v>8347</v>
      </c>
      <c r="S2062" s="13">
        <f t="shared" si="164"/>
        <v>41783.642939814818</v>
      </c>
      <c r="T2062" s="13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t="s">
        <v>8317</v>
      </c>
      <c r="R2063" t="s">
        <v>8347</v>
      </c>
      <c r="S2063" s="13">
        <f t="shared" si="164"/>
        <v>42705.764513888891</v>
      </c>
      <c r="T2063" s="13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t="s">
        <v>8317</v>
      </c>
      <c r="R2064" t="s">
        <v>8347</v>
      </c>
      <c r="S2064" s="13">
        <f t="shared" si="164"/>
        <v>42423.3830787037</v>
      </c>
      <c r="T2064" s="13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t="s">
        <v>8317</v>
      </c>
      <c r="R2065" t="s">
        <v>8347</v>
      </c>
      <c r="S2065" s="13">
        <f t="shared" si="164"/>
        <v>42472.73265046296</v>
      </c>
      <c r="T2065" s="13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t="s">
        <v>8317</v>
      </c>
      <c r="R2066" t="s">
        <v>8347</v>
      </c>
      <c r="S2066" s="13">
        <f t="shared" si="164"/>
        <v>41389.364849537036</v>
      </c>
      <c r="T2066" s="13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t="s">
        <v>8317</v>
      </c>
      <c r="R2067" t="s">
        <v>8347</v>
      </c>
      <c r="S2067" s="13">
        <f t="shared" si="164"/>
        <v>41603.333668981482</v>
      </c>
      <c r="T2067" s="13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t="s">
        <v>8317</v>
      </c>
      <c r="R2068" t="s">
        <v>8347</v>
      </c>
      <c r="S2068" s="13">
        <f t="shared" si="164"/>
        <v>41844.771793981483</v>
      </c>
      <c r="T2068" s="13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t="s">
        <v>8317</v>
      </c>
      <c r="R2069" t="s">
        <v>8347</v>
      </c>
      <c r="S2069" s="13">
        <f t="shared" si="164"/>
        <v>42115.853888888887</v>
      </c>
      <c r="T2069" s="13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t="s">
        <v>8317</v>
      </c>
      <c r="R2070" t="s">
        <v>8347</v>
      </c>
      <c r="S2070" s="13">
        <f t="shared" si="164"/>
        <v>42633.841608796298</v>
      </c>
      <c r="T2070" s="13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t="s">
        <v>8317</v>
      </c>
      <c r="R2071" t="s">
        <v>8347</v>
      </c>
      <c r="S2071" s="13">
        <f t="shared" si="164"/>
        <v>42340.972118055557</v>
      </c>
      <c r="T2071" s="13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t="s">
        <v>8317</v>
      </c>
      <c r="R2072" t="s">
        <v>8347</v>
      </c>
      <c r="S2072" s="13">
        <f t="shared" si="164"/>
        <v>42519.6565162037</v>
      </c>
      <c r="T2072" s="13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t="s">
        <v>8317</v>
      </c>
      <c r="R2073" t="s">
        <v>8347</v>
      </c>
      <c r="S2073" s="13">
        <f t="shared" si="164"/>
        <v>42600.278749999998</v>
      </c>
      <c r="T2073" s="13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t="s">
        <v>8317</v>
      </c>
      <c r="R2074" t="s">
        <v>8347</v>
      </c>
      <c r="S2074" s="13">
        <f t="shared" si="164"/>
        <v>42467.581388888888</v>
      </c>
      <c r="T2074" s="13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t="s">
        <v>8317</v>
      </c>
      <c r="R2075" t="s">
        <v>8347</v>
      </c>
      <c r="S2075" s="13">
        <f t="shared" si="164"/>
        <v>42087.668032407411</v>
      </c>
      <c r="T2075" s="13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t="s">
        <v>8317</v>
      </c>
      <c r="R2076" t="s">
        <v>8347</v>
      </c>
      <c r="S2076" s="13">
        <f t="shared" si="164"/>
        <v>42466.826180555552</v>
      </c>
      <c r="T2076" s="13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t="s">
        <v>8317</v>
      </c>
      <c r="R2077" t="s">
        <v>8347</v>
      </c>
      <c r="S2077" s="13">
        <f t="shared" si="164"/>
        <v>41450.681574074071</v>
      </c>
      <c r="T2077" s="13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t="s">
        <v>8317</v>
      </c>
      <c r="R2078" t="s">
        <v>8347</v>
      </c>
      <c r="S2078" s="13">
        <f t="shared" si="164"/>
        <v>41803.880659722221</v>
      </c>
      <c r="T2078" s="13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t="s">
        <v>8317</v>
      </c>
      <c r="R2079" t="s">
        <v>8347</v>
      </c>
      <c r="S2079" s="13">
        <f t="shared" si="164"/>
        <v>42103.042546296296</v>
      </c>
      <c r="T2079" s="13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t="s">
        <v>8317</v>
      </c>
      <c r="R2080" t="s">
        <v>8347</v>
      </c>
      <c r="S2080" s="13">
        <f t="shared" si="164"/>
        <v>42692.771493055552</v>
      </c>
      <c r="T2080" s="13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t="s">
        <v>8317</v>
      </c>
      <c r="R2081" t="s">
        <v>8347</v>
      </c>
      <c r="S2081" s="13">
        <f t="shared" si="164"/>
        <v>42150.71056712963</v>
      </c>
      <c r="T2081" s="13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t="s">
        <v>8317</v>
      </c>
      <c r="R2082" t="s">
        <v>8347</v>
      </c>
      <c r="S2082" s="13">
        <f t="shared" si="164"/>
        <v>42289.957175925927</v>
      </c>
      <c r="T2082" s="13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t="s">
        <v>8323</v>
      </c>
      <c r="R2083" t="s">
        <v>8327</v>
      </c>
      <c r="S2083" s="13">
        <f t="shared" si="164"/>
        <v>41004.156886574077</v>
      </c>
      <c r="T2083" s="13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t="s">
        <v>8323</v>
      </c>
      <c r="R2084" t="s">
        <v>8327</v>
      </c>
      <c r="S2084" s="13">
        <f t="shared" si="164"/>
        <v>40811.120324074072</v>
      </c>
      <c r="T2084" s="13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t="s">
        <v>8323</v>
      </c>
      <c r="R2085" t="s">
        <v>8327</v>
      </c>
      <c r="S2085" s="13">
        <f t="shared" si="164"/>
        <v>41034.72216435185</v>
      </c>
      <c r="T2085" s="13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t="s">
        <v>8323</v>
      </c>
      <c r="R2086" t="s">
        <v>8327</v>
      </c>
      <c r="S2086" s="13">
        <f t="shared" si="164"/>
        <v>41731.833124999997</v>
      </c>
      <c r="T2086" s="13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t="s">
        <v>8323</v>
      </c>
      <c r="R2087" t="s">
        <v>8327</v>
      </c>
      <c r="S2087" s="13">
        <f t="shared" si="164"/>
        <v>41075.835497685184</v>
      </c>
      <c r="T2087" s="13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t="s">
        <v>8323</v>
      </c>
      <c r="R2088" t="s">
        <v>8327</v>
      </c>
      <c r="S2088" s="13">
        <f t="shared" si="164"/>
        <v>40860.67050925926</v>
      </c>
      <c r="T2088" s="13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t="s">
        <v>8323</v>
      </c>
      <c r="R2089" t="s">
        <v>8327</v>
      </c>
      <c r="S2089" s="13">
        <f t="shared" si="164"/>
        <v>40764.204375000001</v>
      </c>
      <c r="T2089" s="13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t="s">
        <v>8323</v>
      </c>
      <c r="R2090" t="s">
        <v>8327</v>
      </c>
      <c r="S2090" s="13">
        <f t="shared" si="164"/>
        <v>40395.714722222219</v>
      </c>
      <c r="T2090" s="13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t="s">
        <v>8323</v>
      </c>
      <c r="R2091" t="s">
        <v>8327</v>
      </c>
      <c r="S2091" s="13">
        <f t="shared" si="164"/>
        <v>41453.076319444444</v>
      </c>
      <c r="T2091" s="13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t="s">
        <v>8323</v>
      </c>
      <c r="R2092" t="s">
        <v>8327</v>
      </c>
      <c r="S2092" s="13">
        <f t="shared" si="164"/>
        <v>41299.381423611114</v>
      </c>
      <c r="T2092" s="13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t="s">
        <v>8323</v>
      </c>
      <c r="R2093" t="s">
        <v>8327</v>
      </c>
      <c r="S2093" s="13">
        <f t="shared" si="164"/>
        <v>40555.322662037033</v>
      </c>
      <c r="T2093" s="13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t="s">
        <v>8323</v>
      </c>
      <c r="R2094" t="s">
        <v>8327</v>
      </c>
      <c r="S2094" s="13">
        <f t="shared" si="164"/>
        <v>40763.707546296297</v>
      </c>
      <c r="T2094" s="13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t="s">
        <v>8323</v>
      </c>
      <c r="R2095" t="s">
        <v>8327</v>
      </c>
      <c r="S2095" s="13">
        <f t="shared" si="164"/>
        <v>41205.854537037041</v>
      </c>
      <c r="T2095" s="13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t="s">
        <v>8323</v>
      </c>
      <c r="R2096" t="s">
        <v>8327</v>
      </c>
      <c r="S2096" s="13">
        <f t="shared" si="164"/>
        <v>40939.02002314815</v>
      </c>
      <c r="T2096" s="13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t="s">
        <v>8323</v>
      </c>
      <c r="R2097" t="s">
        <v>8327</v>
      </c>
      <c r="S2097" s="13">
        <f t="shared" si="164"/>
        <v>40758.733483796292</v>
      </c>
      <c r="T2097" s="13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t="s">
        <v>8323</v>
      </c>
      <c r="R2098" t="s">
        <v>8327</v>
      </c>
      <c r="S2098" s="13">
        <f t="shared" si="164"/>
        <v>41192.758506944447</v>
      </c>
      <c r="T2098" s="13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t="s">
        <v>8323</v>
      </c>
      <c r="R2099" t="s">
        <v>8327</v>
      </c>
      <c r="S2099" s="13">
        <f t="shared" si="164"/>
        <v>40818.58489583333</v>
      </c>
      <c r="T2099" s="13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t="s">
        <v>8323</v>
      </c>
      <c r="R2100" t="s">
        <v>8327</v>
      </c>
      <c r="S2100" s="13">
        <f t="shared" si="164"/>
        <v>40946.11383101852</v>
      </c>
      <c r="T2100" s="13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t="s">
        <v>8323</v>
      </c>
      <c r="R2101" t="s">
        <v>8327</v>
      </c>
      <c r="S2101" s="13">
        <f t="shared" si="164"/>
        <v>42173.746342592596</v>
      </c>
      <c r="T2101" s="13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t="s">
        <v>8323</v>
      </c>
      <c r="R2102" t="s">
        <v>8327</v>
      </c>
      <c r="S2102" s="13">
        <f t="shared" si="164"/>
        <v>41074.834965277776</v>
      </c>
      <c r="T2102" s="13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t="s">
        <v>8323</v>
      </c>
      <c r="R2103" t="s">
        <v>8327</v>
      </c>
      <c r="S2103" s="13">
        <f t="shared" si="164"/>
        <v>40892.149467592593</v>
      </c>
      <c r="T2103" s="13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t="s">
        <v>8323</v>
      </c>
      <c r="R2104" t="s">
        <v>8327</v>
      </c>
      <c r="S2104" s="13">
        <f t="shared" si="164"/>
        <v>40638.868611111109</v>
      </c>
      <c r="T2104" s="13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t="s">
        <v>8323</v>
      </c>
      <c r="R2105" t="s">
        <v>8327</v>
      </c>
      <c r="S2105" s="13">
        <f t="shared" si="164"/>
        <v>41192.754942129628</v>
      </c>
      <c r="T2105" s="13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t="s">
        <v>8323</v>
      </c>
      <c r="R2106" t="s">
        <v>8327</v>
      </c>
      <c r="S2106" s="13">
        <f t="shared" si="164"/>
        <v>41394.074467592596</v>
      </c>
      <c r="T2106" s="13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t="s">
        <v>8323</v>
      </c>
      <c r="R2107" t="s">
        <v>8327</v>
      </c>
      <c r="S2107" s="13">
        <f t="shared" si="164"/>
        <v>41951.788807870369</v>
      </c>
      <c r="T2107" s="13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t="s">
        <v>8323</v>
      </c>
      <c r="R2108" t="s">
        <v>8327</v>
      </c>
      <c r="S2108" s="13">
        <f t="shared" si="164"/>
        <v>41270.21497685185</v>
      </c>
      <c r="T2108" s="13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t="s">
        <v>8323</v>
      </c>
      <c r="R2109" t="s">
        <v>8327</v>
      </c>
      <c r="S2109" s="13">
        <f t="shared" si="164"/>
        <v>41934.71056712963</v>
      </c>
      <c r="T2109" s="13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t="s">
        <v>8323</v>
      </c>
      <c r="R2110" t="s">
        <v>8327</v>
      </c>
      <c r="S2110" s="13">
        <f t="shared" si="164"/>
        <v>41135.175694444442</v>
      </c>
      <c r="T2110" s="13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t="s">
        <v>8323</v>
      </c>
      <c r="R2111" t="s">
        <v>8327</v>
      </c>
      <c r="S2111" s="13">
        <f t="shared" si="164"/>
        <v>42160.708530092597</v>
      </c>
      <c r="T2111" s="13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t="s">
        <v>8323</v>
      </c>
      <c r="R2112" t="s">
        <v>8327</v>
      </c>
      <c r="S2112" s="13">
        <f t="shared" si="164"/>
        <v>41759.670937499999</v>
      </c>
      <c r="T2112" s="13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t="s">
        <v>8323</v>
      </c>
      <c r="R2113" t="s">
        <v>8327</v>
      </c>
      <c r="S2113" s="13">
        <f t="shared" si="164"/>
        <v>40703.197048611109</v>
      </c>
      <c r="T2113" s="13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3">
        <f t="shared" si="164"/>
        <v>41365.928159722222</v>
      </c>
      <c r="T2114" s="13">
        <f t="shared" si="165"/>
        <v>41379.928159722222</v>
      </c>
      <c r="U2114">
        <f t="shared" si="166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3">
        <f t="shared" ref="S2115:S2178" si="169">(((J2115/60)/60)/24)+DATE(1970,1,1)</f>
        <v>41870.86546296296</v>
      </c>
      <c r="T2115" s="13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t="s">
        <v>8323</v>
      </c>
      <c r="R2116" t="s">
        <v>8327</v>
      </c>
      <c r="S2116" s="13">
        <f t="shared" si="169"/>
        <v>40458.815625000003</v>
      </c>
      <c r="T2116" s="13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t="s">
        <v>8323</v>
      </c>
      <c r="R2117" t="s">
        <v>8327</v>
      </c>
      <c r="S2117" s="13">
        <f t="shared" si="169"/>
        <v>40564.081030092595</v>
      </c>
      <c r="T2117" s="13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t="s">
        <v>8323</v>
      </c>
      <c r="R2118" t="s">
        <v>8327</v>
      </c>
      <c r="S2118" s="13">
        <f t="shared" si="169"/>
        <v>41136.777812500004</v>
      </c>
      <c r="T2118" s="13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t="s">
        <v>8323</v>
      </c>
      <c r="R2119" t="s">
        <v>8327</v>
      </c>
      <c r="S2119" s="13">
        <f t="shared" si="169"/>
        <v>42290.059594907405</v>
      </c>
      <c r="T2119" s="13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t="s">
        <v>8323</v>
      </c>
      <c r="R2120" t="s">
        <v>8327</v>
      </c>
      <c r="S2120" s="13">
        <f t="shared" si="169"/>
        <v>40718.839537037034</v>
      </c>
      <c r="T2120" s="13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t="s">
        <v>8323</v>
      </c>
      <c r="R2121" t="s">
        <v>8327</v>
      </c>
      <c r="S2121" s="13">
        <f t="shared" si="169"/>
        <v>41107.130150462966</v>
      </c>
      <c r="T2121" s="13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t="s">
        <v>8323</v>
      </c>
      <c r="R2122" t="s">
        <v>8327</v>
      </c>
      <c r="S2122" s="13">
        <f t="shared" si="169"/>
        <v>41591.964537037034</v>
      </c>
      <c r="T2122" s="13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t="s">
        <v>8331</v>
      </c>
      <c r="R2123" t="s">
        <v>8332</v>
      </c>
      <c r="S2123" s="13">
        <f t="shared" si="169"/>
        <v>42716.7424537037</v>
      </c>
      <c r="T2123" s="13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t="s">
        <v>8331</v>
      </c>
      <c r="R2124" t="s">
        <v>8332</v>
      </c>
      <c r="S2124" s="13">
        <f t="shared" si="169"/>
        <v>42712.300567129627</v>
      </c>
      <c r="T2124" s="13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t="s">
        <v>8331</v>
      </c>
      <c r="R2125" t="s">
        <v>8332</v>
      </c>
      <c r="S2125" s="13">
        <f t="shared" si="169"/>
        <v>40198.424849537041</v>
      </c>
      <c r="T2125" s="13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t="s">
        <v>8331</v>
      </c>
      <c r="R2126" t="s">
        <v>8332</v>
      </c>
      <c r="S2126" s="13">
        <f t="shared" si="169"/>
        <v>40464.028182870366</v>
      </c>
      <c r="T2126" s="13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t="s">
        <v>8331</v>
      </c>
      <c r="R2127" t="s">
        <v>8332</v>
      </c>
      <c r="S2127" s="13">
        <f t="shared" si="169"/>
        <v>42191.023530092592</v>
      </c>
      <c r="T2127" s="13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t="s">
        <v>8331</v>
      </c>
      <c r="R2128" t="s">
        <v>8332</v>
      </c>
      <c r="S2128" s="13">
        <f t="shared" si="169"/>
        <v>41951.973229166666</v>
      </c>
      <c r="T2128" s="13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t="s">
        <v>8331</v>
      </c>
      <c r="R2129" t="s">
        <v>8332</v>
      </c>
      <c r="S2129" s="13">
        <f t="shared" si="169"/>
        <v>42045.50535879629</v>
      </c>
      <c r="T2129" s="13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t="s">
        <v>8331</v>
      </c>
      <c r="R2130" t="s">
        <v>8332</v>
      </c>
      <c r="S2130" s="13">
        <f t="shared" si="169"/>
        <v>41843.772789351853</v>
      </c>
      <c r="T2130" s="13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t="s">
        <v>8331</v>
      </c>
      <c r="R2131" t="s">
        <v>8332</v>
      </c>
      <c r="S2131" s="13">
        <f t="shared" si="169"/>
        <v>42409.024305555555</v>
      </c>
      <c r="T2131" s="13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t="s">
        <v>8331</v>
      </c>
      <c r="R2132" t="s">
        <v>8332</v>
      </c>
      <c r="S2132" s="13">
        <f t="shared" si="169"/>
        <v>41832.086377314816</v>
      </c>
      <c r="T2132" s="13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t="s">
        <v>8331</v>
      </c>
      <c r="R2133" t="s">
        <v>8332</v>
      </c>
      <c r="S2133" s="13">
        <f t="shared" si="169"/>
        <v>42167.207071759258</v>
      </c>
      <c r="T2133" s="13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t="s">
        <v>8331</v>
      </c>
      <c r="R2134" t="s">
        <v>8332</v>
      </c>
      <c r="S2134" s="13">
        <f t="shared" si="169"/>
        <v>41643.487175925926</v>
      </c>
      <c r="T2134" s="13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t="s">
        <v>8331</v>
      </c>
      <c r="R2135" t="s">
        <v>8332</v>
      </c>
      <c r="S2135" s="13">
        <f t="shared" si="169"/>
        <v>40619.097210648149</v>
      </c>
      <c r="T2135" s="13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t="s">
        <v>8331</v>
      </c>
      <c r="R2136" t="s">
        <v>8332</v>
      </c>
      <c r="S2136" s="13">
        <f t="shared" si="169"/>
        <v>41361.886469907404</v>
      </c>
      <c r="T2136" s="13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t="s">
        <v>8331</v>
      </c>
      <c r="R2137" t="s">
        <v>8332</v>
      </c>
      <c r="S2137" s="13">
        <f t="shared" si="169"/>
        <v>41156.963344907403</v>
      </c>
      <c r="T2137" s="13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t="s">
        <v>8331</v>
      </c>
      <c r="R2138" t="s">
        <v>8332</v>
      </c>
      <c r="S2138" s="13">
        <f t="shared" si="169"/>
        <v>41536.509097222224</v>
      </c>
      <c r="T2138" s="13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t="s">
        <v>8331</v>
      </c>
      <c r="R2139" t="s">
        <v>8332</v>
      </c>
      <c r="S2139" s="13">
        <f t="shared" si="169"/>
        <v>41948.771168981482</v>
      </c>
      <c r="T2139" s="13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t="s">
        <v>8331</v>
      </c>
      <c r="R2140" t="s">
        <v>8332</v>
      </c>
      <c r="S2140" s="13">
        <f t="shared" si="169"/>
        <v>41557.013182870374</v>
      </c>
      <c r="T2140" s="13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t="s">
        <v>8331</v>
      </c>
      <c r="R2141" t="s">
        <v>8332</v>
      </c>
      <c r="S2141" s="13">
        <f t="shared" si="169"/>
        <v>42647.750092592592</v>
      </c>
      <c r="T2141" s="13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t="s">
        <v>8331</v>
      </c>
      <c r="R2142" t="s">
        <v>8332</v>
      </c>
      <c r="S2142" s="13">
        <f t="shared" si="169"/>
        <v>41255.833611111113</v>
      </c>
      <c r="T2142" s="13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t="s">
        <v>8331</v>
      </c>
      <c r="R2143" t="s">
        <v>8332</v>
      </c>
      <c r="S2143" s="13">
        <f t="shared" si="169"/>
        <v>41927.235636574071</v>
      </c>
      <c r="T2143" s="13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t="s">
        <v>8331</v>
      </c>
      <c r="R2144" t="s">
        <v>8332</v>
      </c>
      <c r="S2144" s="13">
        <f t="shared" si="169"/>
        <v>42340.701504629629</v>
      </c>
      <c r="T2144" s="13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t="s">
        <v>8331</v>
      </c>
      <c r="R2145" t="s">
        <v>8332</v>
      </c>
      <c r="S2145" s="13">
        <f t="shared" si="169"/>
        <v>40332.886712962965</v>
      </c>
      <c r="T2145" s="13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t="s">
        <v>8331</v>
      </c>
      <c r="R2146" t="s">
        <v>8332</v>
      </c>
      <c r="S2146" s="13">
        <f t="shared" si="169"/>
        <v>41499.546759259261</v>
      </c>
      <c r="T2146" s="13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t="s">
        <v>8331</v>
      </c>
      <c r="R2147" t="s">
        <v>8332</v>
      </c>
      <c r="S2147" s="13">
        <f t="shared" si="169"/>
        <v>41575.237430555557</v>
      </c>
      <c r="T2147" s="13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t="s">
        <v>8331</v>
      </c>
      <c r="R2148" t="s">
        <v>8332</v>
      </c>
      <c r="S2148" s="13">
        <f t="shared" si="169"/>
        <v>42397.679513888885</v>
      </c>
      <c r="T2148" s="13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t="s">
        <v>8331</v>
      </c>
      <c r="R2149" t="s">
        <v>8332</v>
      </c>
      <c r="S2149" s="13">
        <f t="shared" si="169"/>
        <v>41927.295694444445</v>
      </c>
      <c r="T2149" s="13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t="s">
        <v>8331</v>
      </c>
      <c r="R2150" t="s">
        <v>8332</v>
      </c>
      <c r="S2150" s="13">
        <f t="shared" si="169"/>
        <v>42066.733587962968</v>
      </c>
      <c r="T2150" s="13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t="s">
        <v>8331</v>
      </c>
      <c r="R2151" t="s">
        <v>8332</v>
      </c>
      <c r="S2151" s="13">
        <f t="shared" si="169"/>
        <v>40355.024953703702</v>
      </c>
      <c r="T2151" s="13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t="s">
        <v>8331</v>
      </c>
      <c r="R2152" t="s">
        <v>8332</v>
      </c>
      <c r="S2152" s="13">
        <f t="shared" si="169"/>
        <v>42534.284710648149</v>
      </c>
      <c r="T2152" s="13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t="s">
        <v>8331</v>
      </c>
      <c r="R2153" t="s">
        <v>8332</v>
      </c>
      <c r="S2153" s="13">
        <f t="shared" si="169"/>
        <v>42520.847384259265</v>
      </c>
      <c r="T2153" s="13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t="s">
        <v>8331</v>
      </c>
      <c r="R2154" t="s">
        <v>8332</v>
      </c>
      <c r="S2154" s="13">
        <f t="shared" si="169"/>
        <v>41683.832280092596</v>
      </c>
      <c r="T2154" s="13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t="s">
        <v>8331</v>
      </c>
      <c r="R2155" t="s">
        <v>8332</v>
      </c>
      <c r="S2155" s="13">
        <f t="shared" si="169"/>
        <v>41974.911087962959</v>
      </c>
      <c r="T2155" s="13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t="s">
        <v>8331</v>
      </c>
      <c r="R2156" t="s">
        <v>8332</v>
      </c>
      <c r="S2156" s="13">
        <f t="shared" si="169"/>
        <v>41647.632256944446</v>
      </c>
      <c r="T2156" s="13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t="s">
        <v>8331</v>
      </c>
      <c r="R2157" t="s">
        <v>8332</v>
      </c>
      <c r="S2157" s="13">
        <f t="shared" si="169"/>
        <v>42430.747511574074</v>
      </c>
      <c r="T2157" s="13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t="s">
        <v>8331</v>
      </c>
      <c r="R2158" t="s">
        <v>8332</v>
      </c>
      <c r="S2158" s="13">
        <f t="shared" si="169"/>
        <v>41488.85423611111</v>
      </c>
      <c r="T2158" s="13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t="s">
        <v>8331</v>
      </c>
      <c r="R2159" t="s">
        <v>8332</v>
      </c>
      <c r="S2159" s="13">
        <f t="shared" si="169"/>
        <v>42694.98128472222</v>
      </c>
      <c r="T2159" s="13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t="s">
        <v>8331</v>
      </c>
      <c r="R2160" t="s">
        <v>8332</v>
      </c>
      <c r="S2160" s="13">
        <f t="shared" si="169"/>
        <v>41264.853865740741</v>
      </c>
      <c r="T2160" s="13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t="s">
        <v>8331</v>
      </c>
      <c r="R2161" t="s">
        <v>8332</v>
      </c>
      <c r="S2161" s="13">
        <f t="shared" si="169"/>
        <v>40710.731180555551</v>
      </c>
      <c r="T2161" s="13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t="s">
        <v>8331</v>
      </c>
      <c r="R2162" t="s">
        <v>8332</v>
      </c>
      <c r="S2162" s="13">
        <f t="shared" si="169"/>
        <v>41018.711863425924</v>
      </c>
      <c r="T2162" s="13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t="s">
        <v>8323</v>
      </c>
      <c r="R2163" t="s">
        <v>8324</v>
      </c>
      <c r="S2163" s="13">
        <f t="shared" si="169"/>
        <v>42240.852534722217</v>
      </c>
      <c r="T2163" s="13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t="s">
        <v>8323</v>
      </c>
      <c r="R2164" t="s">
        <v>8324</v>
      </c>
      <c r="S2164" s="13">
        <f t="shared" si="169"/>
        <v>41813.766099537039</v>
      </c>
      <c r="T2164" s="13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t="s">
        <v>8323</v>
      </c>
      <c r="R2165" t="s">
        <v>8324</v>
      </c>
      <c r="S2165" s="13">
        <f t="shared" si="169"/>
        <v>42111.899537037039</v>
      </c>
      <c r="T2165" s="13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t="s">
        <v>8323</v>
      </c>
      <c r="R2166" t="s">
        <v>8324</v>
      </c>
      <c r="S2166" s="13">
        <f t="shared" si="169"/>
        <v>42515.71775462963</v>
      </c>
      <c r="T2166" s="13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t="s">
        <v>8323</v>
      </c>
      <c r="R2167" t="s">
        <v>8324</v>
      </c>
      <c r="S2167" s="13">
        <f t="shared" si="169"/>
        <v>42438.667071759264</v>
      </c>
      <c r="T2167" s="13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t="s">
        <v>8323</v>
      </c>
      <c r="R2168" t="s">
        <v>8324</v>
      </c>
      <c r="S2168" s="13">
        <f t="shared" si="169"/>
        <v>41933.838171296295</v>
      </c>
      <c r="T2168" s="13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t="s">
        <v>8323</v>
      </c>
      <c r="R2169" t="s">
        <v>8324</v>
      </c>
      <c r="S2169" s="13">
        <f t="shared" si="169"/>
        <v>41153.066400462965</v>
      </c>
      <c r="T2169" s="13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t="s">
        <v>8323</v>
      </c>
      <c r="R2170" t="s">
        <v>8324</v>
      </c>
      <c r="S2170" s="13">
        <f t="shared" si="169"/>
        <v>42745.600243055553</v>
      </c>
      <c r="T2170" s="13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t="s">
        <v>8323</v>
      </c>
      <c r="R2171" t="s">
        <v>8324</v>
      </c>
      <c r="S2171" s="13">
        <f t="shared" si="169"/>
        <v>42793.700821759259</v>
      </c>
      <c r="T2171" s="13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t="s">
        <v>8323</v>
      </c>
      <c r="R2172" t="s">
        <v>8324</v>
      </c>
      <c r="S2172" s="13">
        <f t="shared" si="169"/>
        <v>42198.750254629631</v>
      </c>
      <c r="T2172" s="13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t="s">
        <v>8323</v>
      </c>
      <c r="R2173" t="s">
        <v>8324</v>
      </c>
      <c r="S2173" s="13">
        <f t="shared" si="169"/>
        <v>42141.95711805555</v>
      </c>
      <c r="T2173" s="13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t="s">
        <v>8323</v>
      </c>
      <c r="R2174" t="s">
        <v>8324</v>
      </c>
      <c r="S2174" s="13">
        <f t="shared" si="169"/>
        <v>42082.580092592587</v>
      </c>
      <c r="T2174" s="13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t="s">
        <v>8323</v>
      </c>
      <c r="R2175" t="s">
        <v>8324</v>
      </c>
      <c r="S2175" s="13">
        <f t="shared" si="169"/>
        <v>41495.692627314813</v>
      </c>
      <c r="T2175" s="13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t="s">
        <v>8323</v>
      </c>
      <c r="R2176" t="s">
        <v>8324</v>
      </c>
      <c r="S2176" s="13">
        <f t="shared" si="169"/>
        <v>42465.542905092589</v>
      </c>
      <c r="T2176" s="13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t="s">
        <v>8323</v>
      </c>
      <c r="R2177" t="s">
        <v>8324</v>
      </c>
      <c r="S2177" s="13">
        <f t="shared" si="169"/>
        <v>42565.009097222224</v>
      </c>
      <c r="T2177" s="13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3">
        <f t="shared" si="169"/>
        <v>42096.633206018523</v>
      </c>
      <c r="T2178" s="13">
        <f t="shared" si="170"/>
        <v>42126.633206018523</v>
      </c>
      <c r="U2178">
        <f t="shared" si="17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3">
        <f t="shared" ref="S2179:S2242" si="174">(((J2179/60)/60)/24)+DATE(1970,1,1)</f>
        <v>42502.250775462962</v>
      </c>
      <c r="T2179" s="13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t="s">
        <v>8323</v>
      </c>
      <c r="R2180" t="s">
        <v>8324</v>
      </c>
      <c r="S2180" s="13">
        <f t="shared" si="174"/>
        <v>42723.63653935185</v>
      </c>
      <c r="T2180" s="13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t="s">
        <v>8323</v>
      </c>
      <c r="R2181" t="s">
        <v>8324</v>
      </c>
      <c r="S2181" s="13">
        <f t="shared" si="174"/>
        <v>42075.171203703707</v>
      </c>
      <c r="T2181" s="13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t="s">
        <v>8323</v>
      </c>
      <c r="R2182" t="s">
        <v>8324</v>
      </c>
      <c r="S2182" s="13">
        <f t="shared" si="174"/>
        <v>42279.669768518521</v>
      </c>
      <c r="T2182" s="13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t="s">
        <v>8331</v>
      </c>
      <c r="R2183" t="s">
        <v>8349</v>
      </c>
      <c r="S2183" s="13">
        <f t="shared" si="174"/>
        <v>42773.005243055552</v>
      </c>
      <c r="T2183" s="13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t="s">
        <v>8331</v>
      </c>
      <c r="R2184" t="s">
        <v>8349</v>
      </c>
      <c r="S2184" s="13">
        <f t="shared" si="174"/>
        <v>41879.900752314818</v>
      </c>
      <c r="T2184" s="13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t="s">
        <v>8331</v>
      </c>
      <c r="R2185" t="s">
        <v>8349</v>
      </c>
      <c r="S2185" s="13">
        <f t="shared" si="174"/>
        <v>42745.365474537044</v>
      </c>
      <c r="T2185" s="13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t="s">
        <v>8331</v>
      </c>
      <c r="R2186" t="s">
        <v>8349</v>
      </c>
      <c r="S2186" s="13">
        <f t="shared" si="174"/>
        <v>42380.690289351856</v>
      </c>
      <c r="T2186" s="13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t="s">
        <v>8331</v>
      </c>
      <c r="R2187" t="s">
        <v>8349</v>
      </c>
      <c r="S2187" s="13">
        <f t="shared" si="174"/>
        <v>41319.349988425929</v>
      </c>
      <c r="T2187" s="13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t="s">
        <v>8331</v>
      </c>
      <c r="R2188" t="s">
        <v>8349</v>
      </c>
      <c r="S2188" s="13">
        <f t="shared" si="174"/>
        <v>42583.615081018521</v>
      </c>
      <c r="T2188" s="13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t="s">
        <v>8331</v>
      </c>
      <c r="R2189" t="s">
        <v>8349</v>
      </c>
      <c r="S2189" s="13">
        <f t="shared" si="174"/>
        <v>42068.209097222221</v>
      </c>
      <c r="T2189" s="13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t="s">
        <v>8331</v>
      </c>
      <c r="R2190" t="s">
        <v>8349</v>
      </c>
      <c r="S2190" s="13">
        <f t="shared" si="174"/>
        <v>42633.586122685185</v>
      </c>
      <c r="T2190" s="13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t="s">
        <v>8331</v>
      </c>
      <c r="R2191" t="s">
        <v>8349</v>
      </c>
      <c r="S2191" s="13">
        <f t="shared" si="174"/>
        <v>42467.788194444445</v>
      </c>
      <c r="T2191" s="13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t="s">
        <v>8331</v>
      </c>
      <c r="R2192" t="s">
        <v>8349</v>
      </c>
      <c r="S2192" s="13">
        <f t="shared" si="174"/>
        <v>42417.625046296293</v>
      </c>
      <c r="T2192" s="13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t="s">
        <v>8331</v>
      </c>
      <c r="R2193" t="s">
        <v>8349</v>
      </c>
      <c r="S2193" s="13">
        <f t="shared" si="174"/>
        <v>42768.833645833336</v>
      </c>
      <c r="T2193" s="13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t="s">
        <v>8331</v>
      </c>
      <c r="R2194" t="s">
        <v>8349</v>
      </c>
      <c r="S2194" s="13">
        <f t="shared" si="174"/>
        <v>42691.8512037037</v>
      </c>
      <c r="T2194" s="13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t="s">
        <v>8331</v>
      </c>
      <c r="R2195" t="s">
        <v>8349</v>
      </c>
      <c r="S2195" s="13">
        <f t="shared" si="174"/>
        <v>42664.405925925923</v>
      </c>
      <c r="T2195" s="13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t="s">
        <v>8331</v>
      </c>
      <c r="R2196" t="s">
        <v>8349</v>
      </c>
      <c r="S2196" s="13">
        <f t="shared" si="174"/>
        <v>42425.757986111115</v>
      </c>
      <c r="T2196" s="13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t="s">
        <v>8331</v>
      </c>
      <c r="R2197" t="s">
        <v>8349</v>
      </c>
      <c r="S2197" s="13">
        <f t="shared" si="174"/>
        <v>42197.771990740745</v>
      </c>
      <c r="T2197" s="13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t="s">
        <v>8331</v>
      </c>
      <c r="R2198" t="s">
        <v>8349</v>
      </c>
      <c r="S2198" s="13">
        <f t="shared" si="174"/>
        <v>42675.487291666665</v>
      </c>
      <c r="T2198" s="13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t="s">
        <v>8331</v>
      </c>
      <c r="R2199" t="s">
        <v>8349</v>
      </c>
      <c r="S2199" s="13">
        <f t="shared" si="174"/>
        <v>42033.584016203706</v>
      </c>
      <c r="T2199" s="13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t="s">
        <v>8331</v>
      </c>
      <c r="R2200" t="s">
        <v>8349</v>
      </c>
      <c r="S2200" s="13">
        <f t="shared" si="174"/>
        <v>42292.513888888891</v>
      </c>
      <c r="T2200" s="13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t="s">
        <v>8331</v>
      </c>
      <c r="R2201" t="s">
        <v>8349</v>
      </c>
      <c r="S2201" s="13">
        <f t="shared" si="174"/>
        <v>42262.416643518518</v>
      </c>
      <c r="T2201" s="13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t="s">
        <v>8331</v>
      </c>
      <c r="R2202" t="s">
        <v>8349</v>
      </c>
      <c r="S2202" s="13">
        <f t="shared" si="174"/>
        <v>42163.625787037032</v>
      </c>
      <c r="T2202" s="13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t="s">
        <v>8323</v>
      </c>
      <c r="R2203" t="s">
        <v>8328</v>
      </c>
      <c r="S2203" s="13">
        <f t="shared" si="174"/>
        <v>41276.846817129634</v>
      </c>
      <c r="T2203" s="13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t="s">
        <v>8323</v>
      </c>
      <c r="R2204" t="s">
        <v>8328</v>
      </c>
      <c r="S2204" s="13">
        <f t="shared" si="174"/>
        <v>41184.849166666667</v>
      </c>
      <c r="T2204" s="13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t="s">
        <v>8323</v>
      </c>
      <c r="R2205" t="s">
        <v>8328</v>
      </c>
      <c r="S2205" s="13">
        <f t="shared" si="174"/>
        <v>42241.85974537037</v>
      </c>
      <c r="T2205" s="13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t="s">
        <v>8323</v>
      </c>
      <c r="R2206" t="s">
        <v>8328</v>
      </c>
      <c r="S2206" s="13">
        <f t="shared" si="174"/>
        <v>41312.311562499999</v>
      </c>
      <c r="T2206" s="13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t="s">
        <v>8323</v>
      </c>
      <c r="R2207" t="s">
        <v>8328</v>
      </c>
      <c r="S2207" s="13">
        <f t="shared" si="174"/>
        <v>41031.82163194444</v>
      </c>
      <c r="T2207" s="13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t="s">
        <v>8323</v>
      </c>
      <c r="R2208" t="s">
        <v>8328</v>
      </c>
      <c r="S2208" s="13">
        <f t="shared" si="174"/>
        <v>40997.257222222222</v>
      </c>
      <c r="T2208" s="13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t="s">
        <v>8323</v>
      </c>
      <c r="R2209" t="s">
        <v>8328</v>
      </c>
      <c r="S2209" s="13">
        <f t="shared" si="174"/>
        <v>41564.194131944445</v>
      </c>
      <c r="T2209" s="13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t="s">
        <v>8323</v>
      </c>
      <c r="R2210" t="s">
        <v>8328</v>
      </c>
      <c r="S2210" s="13">
        <f t="shared" si="174"/>
        <v>40946.882245370369</v>
      </c>
      <c r="T2210" s="13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t="s">
        <v>8323</v>
      </c>
      <c r="R2211" t="s">
        <v>8328</v>
      </c>
      <c r="S2211" s="13">
        <f t="shared" si="174"/>
        <v>41732.479675925926</v>
      </c>
      <c r="T2211" s="13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t="s">
        <v>8323</v>
      </c>
      <c r="R2212" t="s">
        <v>8328</v>
      </c>
      <c r="S2212" s="13">
        <f t="shared" si="174"/>
        <v>40956.066087962965</v>
      </c>
      <c r="T2212" s="13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t="s">
        <v>8323</v>
      </c>
      <c r="R2213" t="s">
        <v>8328</v>
      </c>
      <c r="S2213" s="13">
        <f t="shared" si="174"/>
        <v>41716.785011574073</v>
      </c>
      <c r="T2213" s="13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t="s">
        <v>8323</v>
      </c>
      <c r="R2214" t="s">
        <v>8328</v>
      </c>
      <c r="S2214" s="13">
        <f t="shared" si="174"/>
        <v>41548.747418981482</v>
      </c>
      <c r="T2214" s="13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t="s">
        <v>8323</v>
      </c>
      <c r="R2215" t="s">
        <v>8328</v>
      </c>
      <c r="S2215" s="13">
        <f t="shared" si="174"/>
        <v>42109.826145833329</v>
      </c>
      <c r="T2215" s="13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t="s">
        <v>8323</v>
      </c>
      <c r="R2216" t="s">
        <v>8328</v>
      </c>
      <c r="S2216" s="13">
        <f t="shared" si="174"/>
        <v>41646.792222222226</v>
      </c>
      <c r="T2216" s="13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t="s">
        <v>8323</v>
      </c>
      <c r="R2217" t="s">
        <v>8328</v>
      </c>
      <c r="S2217" s="13">
        <f t="shared" si="174"/>
        <v>40958.717268518521</v>
      </c>
      <c r="T2217" s="13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t="s">
        <v>8323</v>
      </c>
      <c r="R2218" t="s">
        <v>8328</v>
      </c>
      <c r="S2218" s="13">
        <f t="shared" si="174"/>
        <v>42194.751678240747</v>
      </c>
      <c r="T2218" s="13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t="s">
        <v>8323</v>
      </c>
      <c r="R2219" t="s">
        <v>8328</v>
      </c>
      <c r="S2219" s="13">
        <f t="shared" si="174"/>
        <v>42299.776770833334</v>
      </c>
      <c r="T2219" s="13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t="s">
        <v>8323</v>
      </c>
      <c r="R2220" t="s">
        <v>8328</v>
      </c>
      <c r="S2220" s="13">
        <f t="shared" si="174"/>
        <v>41127.812303240738</v>
      </c>
      <c r="T2220" s="13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t="s">
        <v>8323</v>
      </c>
      <c r="R2221" t="s">
        <v>8328</v>
      </c>
      <c r="S2221" s="13">
        <f t="shared" si="174"/>
        <v>42205.718888888892</v>
      </c>
      <c r="T2221" s="13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t="s">
        <v>8323</v>
      </c>
      <c r="R2222" t="s">
        <v>8328</v>
      </c>
      <c r="S2222" s="13">
        <f t="shared" si="174"/>
        <v>41452.060601851852</v>
      </c>
      <c r="T2222" s="13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t="s">
        <v>8331</v>
      </c>
      <c r="R2223" t="s">
        <v>8349</v>
      </c>
      <c r="S2223" s="13">
        <f t="shared" si="174"/>
        <v>42452.666770833333</v>
      </c>
      <c r="T2223" s="13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t="s">
        <v>8331</v>
      </c>
      <c r="R2224" t="s">
        <v>8349</v>
      </c>
      <c r="S2224" s="13">
        <f t="shared" si="174"/>
        <v>40906.787581018521</v>
      </c>
      <c r="T2224" s="13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t="s">
        <v>8331</v>
      </c>
      <c r="R2225" t="s">
        <v>8349</v>
      </c>
      <c r="S2225" s="13">
        <f t="shared" si="174"/>
        <v>42152.640833333338</v>
      </c>
      <c r="T2225" s="13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t="s">
        <v>8331</v>
      </c>
      <c r="R2226" t="s">
        <v>8349</v>
      </c>
      <c r="S2226" s="13">
        <f t="shared" si="174"/>
        <v>42644.667534722219</v>
      </c>
      <c r="T2226" s="13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t="s">
        <v>8331</v>
      </c>
      <c r="R2227" t="s">
        <v>8349</v>
      </c>
      <c r="S2227" s="13">
        <f t="shared" si="174"/>
        <v>41873.79184027778</v>
      </c>
      <c r="T2227" s="13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t="s">
        <v>8331</v>
      </c>
      <c r="R2228" t="s">
        <v>8349</v>
      </c>
      <c r="S2228" s="13">
        <f t="shared" si="174"/>
        <v>42381.79886574074</v>
      </c>
      <c r="T2228" s="13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t="s">
        <v>8331</v>
      </c>
      <c r="R2229" t="s">
        <v>8349</v>
      </c>
      <c r="S2229" s="13">
        <f t="shared" si="174"/>
        <v>41561.807349537034</v>
      </c>
      <c r="T2229" s="13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t="s">
        <v>8331</v>
      </c>
      <c r="R2230" t="s">
        <v>8349</v>
      </c>
      <c r="S2230" s="13">
        <f t="shared" si="174"/>
        <v>42202.278194444443</v>
      </c>
      <c r="T2230" s="13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t="s">
        <v>8331</v>
      </c>
      <c r="R2231" t="s">
        <v>8349</v>
      </c>
      <c r="S2231" s="13">
        <f t="shared" si="174"/>
        <v>41484.664247685185</v>
      </c>
      <c r="T2231" s="13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t="s">
        <v>8331</v>
      </c>
      <c r="R2232" t="s">
        <v>8349</v>
      </c>
      <c r="S2232" s="13">
        <f t="shared" si="174"/>
        <v>41724.881099537037</v>
      </c>
      <c r="T2232" s="13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t="s">
        <v>8331</v>
      </c>
      <c r="R2233" t="s">
        <v>8349</v>
      </c>
      <c r="S2233" s="13">
        <f t="shared" si="174"/>
        <v>41423.910891203705</v>
      </c>
      <c r="T2233" s="13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t="s">
        <v>8331</v>
      </c>
      <c r="R2234" t="s">
        <v>8349</v>
      </c>
      <c r="S2234" s="13">
        <f t="shared" si="174"/>
        <v>41806.794074074074</v>
      </c>
      <c r="T2234" s="13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t="s">
        <v>8331</v>
      </c>
      <c r="R2235" t="s">
        <v>8349</v>
      </c>
      <c r="S2235" s="13">
        <f t="shared" si="174"/>
        <v>42331.378923611104</v>
      </c>
      <c r="T2235" s="13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t="s">
        <v>8331</v>
      </c>
      <c r="R2236" t="s">
        <v>8349</v>
      </c>
      <c r="S2236" s="13">
        <f t="shared" si="174"/>
        <v>42710.824618055558</v>
      </c>
      <c r="T2236" s="13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t="s">
        <v>8331</v>
      </c>
      <c r="R2237" t="s">
        <v>8349</v>
      </c>
      <c r="S2237" s="13">
        <f t="shared" si="174"/>
        <v>42062.022118055553</v>
      </c>
      <c r="T2237" s="13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t="s">
        <v>8331</v>
      </c>
      <c r="R2238" t="s">
        <v>8349</v>
      </c>
      <c r="S2238" s="13">
        <f t="shared" si="174"/>
        <v>42371.617164351846</v>
      </c>
      <c r="T2238" s="13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t="s">
        <v>8331</v>
      </c>
      <c r="R2239" t="s">
        <v>8349</v>
      </c>
      <c r="S2239" s="13">
        <f t="shared" si="174"/>
        <v>41915.003275462965</v>
      </c>
      <c r="T2239" s="13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t="s">
        <v>8331</v>
      </c>
      <c r="R2240" t="s">
        <v>8349</v>
      </c>
      <c r="S2240" s="13">
        <f t="shared" si="174"/>
        <v>42774.621712962966</v>
      </c>
      <c r="T2240" s="13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t="s">
        <v>8331</v>
      </c>
      <c r="R2241" t="s">
        <v>8349</v>
      </c>
      <c r="S2241" s="13">
        <f t="shared" si="174"/>
        <v>41572.958495370374</v>
      </c>
      <c r="T2241" s="13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3">
        <f t="shared" si="174"/>
        <v>42452.825740740736</v>
      </c>
      <c r="T2242" s="13">
        <f t="shared" si="175"/>
        <v>42482.825740740736</v>
      </c>
      <c r="U2242">
        <f t="shared" si="176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3">
        <f t="shared" ref="S2243:S2306" si="179">(((J2243/60)/60)/24)+DATE(1970,1,1)</f>
        <v>42766.827546296292</v>
      </c>
      <c r="T2243" s="13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t="s">
        <v>8331</v>
      </c>
      <c r="R2244" t="s">
        <v>8349</v>
      </c>
      <c r="S2244" s="13">
        <f t="shared" si="179"/>
        <v>41569.575613425928</v>
      </c>
      <c r="T2244" s="13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t="s">
        <v>8331</v>
      </c>
      <c r="R2245" t="s">
        <v>8349</v>
      </c>
      <c r="S2245" s="13">
        <f t="shared" si="179"/>
        <v>42800.751041666663</v>
      </c>
      <c r="T2245" s="13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t="s">
        <v>8331</v>
      </c>
      <c r="R2246" t="s">
        <v>8349</v>
      </c>
      <c r="S2246" s="13">
        <f t="shared" si="179"/>
        <v>42647.818819444445</v>
      </c>
      <c r="T2246" s="13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t="s">
        <v>8331</v>
      </c>
      <c r="R2247" t="s">
        <v>8349</v>
      </c>
      <c r="S2247" s="13">
        <f t="shared" si="179"/>
        <v>41660.708530092597</v>
      </c>
      <c r="T2247" s="13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t="s">
        <v>8331</v>
      </c>
      <c r="R2248" t="s">
        <v>8349</v>
      </c>
      <c r="S2248" s="13">
        <f t="shared" si="179"/>
        <v>42221.79178240741</v>
      </c>
      <c r="T2248" s="13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t="s">
        <v>8331</v>
      </c>
      <c r="R2249" t="s">
        <v>8349</v>
      </c>
      <c r="S2249" s="13">
        <f t="shared" si="179"/>
        <v>42200.666261574079</v>
      </c>
      <c r="T2249" s="13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t="s">
        <v>8331</v>
      </c>
      <c r="R2250" t="s">
        <v>8349</v>
      </c>
      <c r="S2250" s="13">
        <f t="shared" si="179"/>
        <v>42688.875902777778</v>
      </c>
      <c r="T2250" s="13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t="s">
        <v>8331</v>
      </c>
      <c r="R2251" t="s">
        <v>8349</v>
      </c>
      <c r="S2251" s="13">
        <f t="shared" si="179"/>
        <v>41336.703298611108</v>
      </c>
      <c r="T2251" s="13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t="s">
        <v>8331</v>
      </c>
      <c r="R2252" t="s">
        <v>8349</v>
      </c>
      <c r="S2252" s="13">
        <f t="shared" si="179"/>
        <v>42677.005474537036</v>
      </c>
      <c r="T2252" s="13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t="s">
        <v>8331</v>
      </c>
      <c r="R2253" t="s">
        <v>8349</v>
      </c>
      <c r="S2253" s="13">
        <f t="shared" si="179"/>
        <v>41846.34579861111</v>
      </c>
      <c r="T2253" s="13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t="s">
        <v>8331</v>
      </c>
      <c r="R2254" t="s">
        <v>8349</v>
      </c>
      <c r="S2254" s="13">
        <f t="shared" si="179"/>
        <v>42573.327986111108</v>
      </c>
      <c r="T2254" s="13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t="s">
        <v>8331</v>
      </c>
      <c r="R2255" t="s">
        <v>8349</v>
      </c>
      <c r="S2255" s="13">
        <f t="shared" si="179"/>
        <v>42296.631331018521</v>
      </c>
      <c r="T2255" s="13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t="s">
        <v>8331</v>
      </c>
      <c r="R2256" t="s">
        <v>8349</v>
      </c>
      <c r="S2256" s="13">
        <f t="shared" si="179"/>
        <v>42752.647777777776</v>
      </c>
      <c r="T2256" s="13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t="s">
        <v>8331</v>
      </c>
      <c r="R2257" t="s">
        <v>8349</v>
      </c>
      <c r="S2257" s="13">
        <f t="shared" si="179"/>
        <v>42467.951979166668</v>
      </c>
      <c r="T2257" s="13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t="s">
        <v>8331</v>
      </c>
      <c r="R2258" t="s">
        <v>8349</v>
      </c>
      <c r="S2258" s="13">
        <f t="shared" si="179"/>
        <v>42682.451921296291</v>
      </c>
      <c r="T2258" s="13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t="s">
        <v>8331</v>
      </c>
      <c r="R2259" t="s">
        <v>8349</v>
      </c>
      <c r="S2259" s="13">
        <f t="shared" si="179"/>
        <v>42505.936678240745</v>
      </c>
      <c r="T2259" s="13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t="s">
        <v>8331</v>
      </c>
      <c r="R2260" t="s">
        <v>8349</v>
      </c>
      <c r="S2260" s="13">
        <f t="shared" si="179"/>
        <v>42136.75100694444</v>
      </c>
      <c r="T2260" s="13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t="s">
        <v>8331</v>
      </c>
      <c r="R2261" t="s">
        <v>8349</v>
      </c>
      <c r="S2261" s="13">
        <f t="shared" si="179"/>
        <v>42702.804814814815</v>
      </c>
      <c r="T2261" s="13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t="s">
        <v>8331</v>
      </c>
      <c r="R2262" t="s">
        <v>8349</v>
      </c>
      <c r="S2262" s="13">
        <f t="shared" si="179"/>
        <v>41695.016782407409</v>
      </c>
      <c r="T2262" s="13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t="s">
        <v>8331</v>
      </c>
      <c r="R2263" t="s">
        <v>8349</v>
      </c>
      <c r="S2263" s="13">
        <f t="shared" si="179"/>
        <v>42759.724768518514</v>
      </c>
      <c r="T2263" s="13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t="s">
        <v>8331</v>
      </c>
      <c r="R2264" t="s">
        <v>8349</v>
      </c>
      <c r="S2264" s="13">
        <f t="shared" si="179"/>
        <v>41926.585162037038</v>
      </c>
      <c r="T2264" s="13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t="s">
        <v>8331</v>
      </c>
      <c r="R2265" t="s">
        <v>8349</v>
      </c>
      <c r="S2265" s="13">
        <f t="shared" si="179"/>
        <v>42014.832326388889</v>
      </c>
      <c r="T2265" s="13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t="s">
        <v>8331</v>
      </c>
      <c r="R2266" t="s">
        <v>8349</v>
      </c>
      <c r="S2266" s="13">
        <f t="shared" si="179"/>
        <v>42496.582337962958</v>
      </c>
      <c r="T2266" s="13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t="s">
        <v>8331</v>
      </c>
      <c r="R2267" t="s">
        <v>8349</v>
      </c>
      <c r="S2267" s="13">
        <f t="shared" si="179"/>
        <v>42689.853090277778</v>
      </c>
      <c r="T2267" s="13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t="s">
        <v>8331</v>
      </c>
      <c r="R2268" t="s">
        <v>8349</v>
      </c>
      <c r="S2268" s="13">
        <f t="shared" si="179"/>
        <v>42469.874907407408</v>
      </c>
      <c r="T2268" s="13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t="s">
        <v>8331</v>
      </c>
      <c r="R2269" t="s">
        <v>8349</v>
      </c>
      <c r="S2269" s="13">
        <f t="shared" si="179"/>
        <v>41968.829826388886</v>
      </c>
      <c r="T2269" s="13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t="s">
        <v>8331</v>
      </c>
      <c r="R2270" t="s">
        <v>8349</v>
      </c>
      <c r="S2270" s="13">
        <f t="shared" si="179"/>
        <v>42776.082349537035</v>
      </c>
      <c r="T2270" s="13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t="s">
        <v>8331</v>
      </c>
      <c r="R2271" t="s">
        <v>8349</v>
      </c>
      <c r="S2271" s="13">
        <f t="shared" si="179"/>
        <v>42776.704432870371</v>
      </c>
      <c r="T2271" s="13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t="s">
        <v>8331</v>
      </c>
      <c r="R2272" t="s">
        <v>8349</v>
      </c>
      <c r="S2272" s="13">
        <f t="shared" si="179"/>
        <v>42725.869363425925</v>
      </c>
      <c r="T2272" s="13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t="s">
        <v>8331</v>
      </c>
      <c r="R2273" t="s">
        <v>8349</v>
      </c>
      <c r="S2273" s="13">
        <f t="shared" si="179"/>
        <v>42684.000046296293</v>
      </c>
      <c r="T2273" s="13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t="s">
        <v>8331</v>
      </c>
      <c r="R2274" t="s">
        <v>8349</v>
      </c>
      <c r="S2274" s="13">
        <f t="shared" si="179"/>
        <v>42315.699490740735</v>
      </c>
      <c r="T2274" s="13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t="s">
        <v>8331</v>
      </c>
      <c r="R2275" t="s">
        <v>8349</v>
      </c>
      <c r="S2275" s="13">
        <f t="shared" si="179"/>
        <v>42781.549097222218</v>
      </c>
      <c r="T2275" s="13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t="s">
        <v>8331</v>
      </c>
      <c r="R2276" t="s">
        <v>8349</v>
      </c>
      <c r="S2276" s="13">
        <f t="shared" si="179"/>
        <v>41663.500659722224</v>
      </c>
      <c r="T2276" s="13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t="s">
        <v>8331</v>
      </c>
      <c r="R2277" t="s">
        <v>8349</v>
      </c>
      <c r="S2277" s="13">
        <f t="shared" si="179"/>
        <v>41965.616655092599</v>
      </c>
      <c r="T2277" s="13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t="s">
        <v>8331</v>
      </c>
      <c r="R2278" t="s">
        <v>8349</v>
      </c>
      <c r="S2278" s="13">
        <f t="shared" si="179"/>
        <v>41614.651493055557</v>
      </c>
      <c r="T2278" s="13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t="s">
        <v>8331</v>
      </c>
      <c r="R2279" t="s">
        <v>8349</v>
      </c>
      <c r="S2279" s="13">
        <f t="shared" si="179"/>
        <v>40936.678506944445</v>
      </c>
      <c r="T2279" s="13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t="s">
        <v>8331</v>
      </c>
      <c r="R2280" t="s">
        <v>8349</v>
      </c>
      <c r="S2280" s="13">
        <f t="shared" si="179"/>
        <v>42338.709108796291</v>
      </c>
      <c r="T2280" s="13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t="s">
        <v>8331</v>
      </c>
      <c r="R2281" t="s">
        <v>8349</v>
      </c>
      <c r="S2281" s="13">
        <f t="shared" si="179"/>
        <v>42020.806701388887</v>
      </c>
      <c r="T2281" s="13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t="s">
        <v>8331</v>
      </c>
      <c r="R2282" t="s">
        <v>8349</v>
      </c>
      <c r="S2282" s="13">
        <f t="shared" si="179"/>
        <v>42234.624895833331</v>
      </c>
      <c r="T2282" s="13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t="s">
        <v>8323</v>
      </c>
      <c r="R2283" t="s">
        <v>8324</v>
      </c>
      <c r="S2283" s="13">
        <f t="shared" si="179"/>
        <v>40687.285844907405</v>
      </c>
      <c r="T2283" s="13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t="s">
        <v>8323</v>
      </c>
      <c r="R2284" t="s">
        <v>8324</v>
      </c>
      <c r="S2284" s="13">
        <f t="shared" si="179"/>
        <v>42323.17460648148</v>
      </c>
      <c r="T2284" s="13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t="s">
        <v>8323</v>
      </c>
      <c r="R2285" t="s">
        <v>8324</v>
      </c>
      <c r="S2285" s="13">
        <f t="shared" si="179"/>
        <v>40978.125046296293</v>
      </c>
      <c r="T2285" s="13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t="s">
        <v>8323</v>
      </c>
      <c r="R2286" t="s">
        <v>8324</v>
      </c>
      <c r="S2286" s="13">
        <f t="shared" si="179"/>
        <v>40585.796817129631</v>
      </c>
      <c r="T2286" s="13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t="s">
        <v>8323</v>
      </c>
      <c r="R2287" t="s">
        <v>8324</v>
      </c>
      <c r="S2287" s="13">
        <f t="shared" si="179"/>
        <v>41059.185682870368</v>
      </c>
      <c r="T2287" s="13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t="s">
        <v>8323</v>
      </c>
      <c r="R2288" t="s">
        <v>8324</v>
      </c>
      <c r="S2288" s="13">
        <f t="shared" si="179"/>
        <v>41494.963587962964</v>
      </c>
      <c r="T2288" s="13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t="s">
        <v>8323</v>
      </c>
      <c r="R2289" t="s">
        <v>8324</v>
      </c>
      <c r="S2289" s="13">
        <f t="shared" si="179"/>
        <v>41792.667361111111</v>
      </c>
      <c r="T2289" s="13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t="s">
        <v>8323</v>
      </c>
      <c r="R2290" t="s">
        <v>8324</v>
      </c>
      <c r="S2290" s="13">
        <f t="shared" si="179"/>
        <v>41067.827418981484</v>
      </c>
      <c r="T2290" s="13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t="s">
        <v>8323</v>
      </c>
      <c r="R2291" t="s">
        <v>8324</v>
      </c>
      <c r="S2291" s="13">
        <f t="shared" si="179"/>
        <v>41571.998379629629</v>
      </c>
      <c r="T2291" s="13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t="s">
        <v>8323</v>
      </c>
      <c r="R2292" t="s">
        <v>8324</v>
      </c>
      <c r="S2292" s="13">
        <f t="shared" si="179"/>
        <v>40070.253819444442</v>
      </c>
      <c r="T2292" s="13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t="s">
        <v>8323</v>
      </c>
      <c r="R2293" t="s">
        <v>8324</v>
      </c>
      <c r="S2293" s="13">
        <f t="shared" si="179"/>
        <v>40987.977060185185</v>
      </c>
      <c r="T2293" s="13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t="s">
        <v>8323</v>
      </c>
      <c r="R2294" t="s">
        <v>8324</v>
      </c>
      <c r="S2294" s="13">
        <f t="shared" si="179"/>
        <v>40987.697638888887</v>
      </c>
      <c r="T2294" s="13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t="s">
        <v>8323</v>
      </c>
      <c r="R2295" t="s">
        <v>8324</v>
      </c>
      <c r="S2295" s="13">
        <f t="shared" si="179"/>
        <v>41151.708321759259</v>
      </c>
      <c r="T2295" s="13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t="s">
        <v>8323</v>
      </c>
      <c r="R2296" t="s">
        <v>8324</v>
      </c>
      <c r="S2296" s="13">
        <f t="shared" si="179"/>
        <v>41264.72314814815</v>
      </c>
      <c r="T2296" s="13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t="s">
        <v>8323</v>
      </c>
      <c r="R2297" t="s">
        <v>8324</v>
      </c>
      <c r="S2297" s="13">
        <f t="shared" si="179"/>
        <v>41270.954351851848</v>
      </c>
      <c r="T2297" s="13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t="s">
        <v>8323</v>
      </c>
      <c r="R2298" t="s">
        <v>8324</v>
      </c>
      <c r="S2298" s="13">
        <f t="shared" si="179"/>
        <v>40927.731782407405</v>
      </c>
      <c r="T2298" s="13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t="s">
        <v>8323</v>
      </c>
      <c r="R2299" t="s">
        <v>8324</v>
      </c>
      <c r="S2299" s="13">
        <f t="shared" si="179"/>
        <v>40948.042233796295</v>
      </c>
      <c r="T2299" s="13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t="s">
        <v>8323</v>
      </c>
      <c r="R2300" t="s">
        <v>8324</v>
      </c>
      <c r="S2300" s="13">
        <f t="shared" si="179"/>
        <v>41694.84065972222</v>
      </c>
      <c r="T2300" s="13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t="s">
        <v>8323</v>
      </c>
      <c r="R2301" t="s">
        <v>8324</v>
      </c>
      <c r="S2301" s="13">
        <f t="shared" si="179"/>
        <v>40565.032511574071</v>
      </c>
      <c r="T2301" s="13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t="s">
        <v>8323</v>
      </c>
      <c r="R2302" t="s">
        <v>8324</v>
      </c>
      <c r="S2302" s="13">
        <f t="shared" si="179"/>
        <v>41074.727037037039</v>
      </c>
      <c r="T2302" s="13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t="s">
        <v>8323</v>
      </c>
      <c r="R2303" t="s">
        <v>8327</v>
      </c>
      <c r="S2303" s="13">
        <f t="shared" si="179"/>
        <v>41416.146944444445</v>
      </c>
      <c r="T2303" s="13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t="s">
        <v>8323</v>
      </c>
      <c r="R2304" t="s">
        <v>8327</v>
      </c>
      <c r="S2304" s="13">
        <f t="shared" si="179"/>
        <v>41605.868449074071</v>
      </c>
      <c r="T2304" s="13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t="s">
        <v>8323</v>
      </c>
      <c r="R2305" t="s">
        <v>8327</v>
      </c>
      <c r="S2305" s="13">
        <f t="shared" si="179"/>
        <v>40850.111064814817</v>
      </c>
      <c r="T2305" s="13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3">
        <f t="shared" si="179"/>
        <v>40502.815868055557</v>
      </c>
      <c r="T2306" s="13">
        <f t="shared" si="180"/>
        <v>40544.207638888889</v>
      </c>
      <c r="U2306">
        <f t="shared" si="18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3">
        <f t="shared" ref="S2307:S2370" si="184">(((J2307/60)/60)/24)+DATE(1970,1,1)</f>
        <v>41834.695277777777</v>
      </c>
      <c r="T2307" s="13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t="s">
        <v>8323</v>
      </c>
      <c r="R2308" t="s">
        <v>8327</v>
      </c>
      <c r="S2308" s="13">
        <f t="shared" si="184"/>
        <v>40948.16815972222</v>
      </c>
      <c r="T2308" s="13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t="s">
        <v>8323</v>
      </c>
      <c r="R2309" t="s">
        <v>8327</v>
      </c>
      <c r="S2309" s="13">
        <f t="shared" si="184"/>
        <v>41004.802465277775</v>
      </c>
      <c r="T2309" s="13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t="s">
        <v>8323</v>
      </c>
      <c r="R2310" t="s">
        <v>8327</v>
      </c>
      <c r="S2310" s="13">
        <f t="shared" si="184"/>
        <v>41851.962916666671</v>
      </c>
      <c r="T2310" s="13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t="s">
        <v>8323</v>
      </c>
      <c r="R2311" t="s">
        <v>8327</v>
      </c>
      <c r="S2311" s="13">
        <f t="shared" si="184"/>
        <v>41307.987696759257</v>
      </c>
      <c r="T2311" s="13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t="s">
        <v>8323</v>
      </c>
      <c r="R2312" t="s">
        <v>8327</v>
      </c>
      <c r="S2312" s="13">
        <f t="shared" si="184"/>
        <v>41324.79415509259</v>
      </c>
      <c r="T2312" s="13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t="s">
        <v>8323</v>
      </c>
      <c r="R2313" t="s">
        <v>8327</v>
      </c>
      <c r="S2313" s="13">
        <f t="shared" si="184"/>
        <v>41736.004502314812</v>
      </c>
      <c r="T2313" s="13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t="s">
        <v>8323</v>
      </c>
      <c r="R2314" t="s">
        <v>8327</v>
      </c>
      <c r="S2314" s="13">
        <f t="shared" si="184"/>
        <v>41716.632847222223</v>
      </c>
      <c r="T2314" s="13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t="s">
        <v>8323</v>
      </c>
      <c r="R2315" t="s">
        <v>8327</v>
      </c>
      <c r="S2315" s="13">
        <f t="shared" si="184"/>
        <v>41002.958634259259</v>
      </c>
      <c r="T2315" s="13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t="s">
        <v>8323</v>
      </c>
      <c r="R2316" t="s">
        <v>8327</v>
      </c>
      <c r="S2316" s="13">
        <f t="shared" si="184"/>
        <v>41037.551585648151</v>
      </c>
      <c r="T2316" s="13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t="s">
        <v>8323</v>
      </c>
      <c r="R2317" t="s">
        <v>8327</v>
      </c>
      <c r="S2317" s="13">
        <f t="shared" si="184"/>
        <v>41004.72619212963</v>
      </c>
      <c r="T2317" s="13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t="s">
        <v>8323</v>
      </c>
      <c r="R2318" t="s">
        <v>8327</v>
      </c>
      <c r="S2318" s="13">
        <f t="shared" si="184"/>
        <v>40079.725115740745</v>
      </c>
      <c r="T2318" s="13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t="s">
        <v>8323</v>
      </c>
      <c r="R2319" t="s">
        <v>8327</v>
      </c>
      <c r="S2319" s="13">
        <f t="shared" si="184"/>
        <v>40192.542233796295</v>
      </c>
      <c r="T2319" s="13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t="s">
        <v>8323</v>
      </c>
      <c r="R2320" t="s">
        <v>8327</v>
      </c>
      <c r="S2320" s="13">
        <f t="shared" si="184"/>
        <v>40050.643680555557</v>
      </c>
      <c r="T2320" s="13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t="s">
        <v>8323</v>
      </c>
      <c r="R2321" t="s">
        <v>8327</v>
      </c>
      <c r="S2321" s="13">
        <f t="shared" si="184"/>
        <v>41593.082002314812</v>
      </c>
      <c r="T2321" s="13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t="s">
        <v>8323</v>
      </c>
      <c r="R2322" t="s">
        <v>8327</v>
      </c>
      <c r="S2322" s="13">
        <f t="shared" si="184"/>
        <v>41696.817129629628</v>
      </c>
      <c r="T2322" s="13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t="s">
        <v>8334</v>
      </c>
      <c r="R2323" t="s">
        <v>8350</v>
      </c>
      <c r="S2323" s="13">
        <f t="shared" si="184"/>
        <v>42799.260428240741</v>
      </c>
      <c r="T2323" s="13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t="s">
        <v>8334</v>
      </c>
      <c r="R2324" t="s">
        <v>8350</v>
      </c>
      <c r="S2324" s="13">
        <f t="shared" si="184"/>
        <v>42804.895474537043</v>
      </c>
      <c r="T2324" s="13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t="s">
        <v>8334</v>
      </c>
      <c r="R2325" t="s">
        <v>8350</v>
      </c>
      <c r="S2325" s="13">
        <f t="shared" si="184"/>
        <v>42807.755173611105</v>
      </c>
      <c r="T2325" s="13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t="s">
        <v>8334</v>
      </c>
      <c r="R2326" t="s">
        <v>8350</v>
      </c>
      <c r="S2326" s="13">
        <f t="shared" si="184"/>
        <v>42790.885243055556</v>
      </c>
      <c r="T2326" s="13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t="s">
        <v>8334</v>
      </c>
      <c r="R2327" t="s">
        <v>8350</v>
      </c>
      <c r="S2327" s="13">
        <f t="shared" si="184"/>
        <v>42794.022349537037</v>
      </c>
      <c r="T2327" s="13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t="s">
        <v>8334</v>
      </c>
      <c r="R2328" t="s">
        <v>8350</v>
      </c>
      <c r="S2328" s="13">
        <f t="shared" si="184"/>
        <v>42804.034120370372</v>
      </c>
      <c r="T2328" s="13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t="s">
        <v>8334</v>
      </c>
      <c r="R2329" t="s">
        <v>8350</v>
      </c>
      <c r="S2329" s="13">
        <f t="shared" si="184"/>
        <v>41842.917129629634</v>
      </c>
      <c r="T2329" s="13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t="s">
        <v>8334</v>
      </c>
      <c r="R2330" t="s">
        <v>8350</v>
      </c>
      <c r="S2330" s="13">
        <f t="shared" si="184"/>
        <v>42139.781678240746</v>
      </c>
      <c r="T2330" s="13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t="s">
        <v>8334</v>
      </c>
      <c r="R2331" t="s">
        <v>8350</v>
      </c>
      <c r="S2331" s="13">
        <f t="shared" si="184"/>
        <v>41807.624374999999</v>
      </c>
      <c r="T2331" s="13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t="s">
        <v>8334</v>
      </c>
      <c r="R2332" t="s">
        <v>8350</v>
      </c>
      <c r="S2332" s="13">
        <f t="shared" si="184"/>
        <v>42332.89980324074</v>
      </c>
      <c r="T2332" s="13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t="s">
        <v>8334</v>
      </c>
      <c r="R2333" t="s">
        <v>8350</v>
      </c>
      <c r="S2333" s="13">
        <f t="shared" si="184"/>
        <v>41839.005671296298</v>
      </c>
      <c r="T2333" s="13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t="s">
        <v>8334</v>
      </c>
      <c r="R2334" t="s">
        <v>8350</v>
      </c>
      <c r="S2334" s="13">
        <f t="shared" si="184"/>
        <v>42011.628136574072</v>
      </c>
      <c r="T2334" s="13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t="s">
        <v>8334</v>
      </c>
      <c r="R2335" t="s">
        <v>8350</v>
      </c>
      <c r="S2335" s="13">
        <f t="shared" si="184"/>
        <v>41767.650347222225</v>
      </c>
      <c r="T2335" s="13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t="s">
        <v>8334</v>
      </c>
      <c r="R2336" t="s">
        <v>8350</v>
      </c>
      <c r="S2336" s="13">
        <f t="shared" si="184"/>
        <v>41918.670115740737</v>
      </c>
      <c r="T2336" s="13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t="s">
        <v>8334</v>
      </c>
      <c r="R2337" t="s">
        <v>8350</v>
      </c>
      <c r="S2337" s="13">
        <f t="shared" si="184"/>
        <v>41771.572256944448</v>
      </c>
      <c r="T2337" s="13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t="s">
        <v>8334</v>
      </c>
      <c r="R2338" t="s">
        <v>8350</v>
      </c>
      <c r="S2338" s="13">
        <f t="shared" si="184"/>
        <v>41666.924710648149</v>
      </c>
      <c r="T2338" s="13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t="s">
        <v>8334</v>
      </c>
      <c r="R2339" t="s">
        <v>8350</v>
      </c>
      <c r="S2339" s="13">
        <f t="shared" si="184"/>
        <v>41786.640543981484</v>
      </c>
      <c r="T2339" s="13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t="s">
        <v>8334</v>
      </c>
      <c r="R2340" t="s">
        <v>8350</v>
      </c>
      <c r="S2340" s="13">
        <f t="shared" si="184"/>
        <v>41789.896805555552</v>
      </c>
      <c r="T2340" s="13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t="s">
        <v>8334</v>
      </c>
      <c r="R2341" t="s">
        <v>8350</v>
      </c>
      <c r="S2341" s="13">
        <f t="shared" si="184"/>
        <v>42692.79987268518</v>
      </c>
      <c r="T2341" s="13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t="s">
        <v>8334</v>
      </c>
      <c r="R2342" t="s">
        <v>8350</v>
      </c>
      <c r="S2342" s="13">
        <f t="shared" si="184"/>
        <v>42643.642800925925</v>
      </c>
      <c r="T2342" s="13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t="s">
        <v>8317</v>
      </c>
      <c r="R2343" t="s">
        <v>8318</v>
      </c>
      <c r="S2343" s="13">
        <f t="shared" si="184"/>
        <v>42167.813703703709</v>
      </c>
      <c r="T2343" s="13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t="s">
        <v>8317</v>
      </c>
      <c r="R2344" t="s">
        <v>8318</v>
      </c>
      <c r="S2344" s="13">
        <f t="shared" si="184"/>
        <v>41897.702199074076</v>
      </c>
      <c r="T2344" s="13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t="s">
        <v>8317</v>
      </c>
      <c r="R2345" t="s">
        <v>8318</v>
      </c>
      <c r="S2345" s="13">
        <f t="shared" si="184"/>
        <v>42327.825289351851</v>
      </c>
      <c r="T2345" s="13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t="s">
        <v>8317</v>
      </c>
      <c r="R2346" t="s">
        <v>8318</v>
      </c>
      <c r="S2346" s="13">
        <f t="shared" si="184"/>
        <v>42515.727650462963</v>
      </c>
      <c r="T2346" s="13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t="s">
        <v>8317</v>
      </c>
      <c r="R2347" t="s">
        <v>8318</v>
      </c>
      <c r="S2347" s="13">
        <f t="shared" si="184"/>
        <v>42060.001805555556</v>
      </c>
      <c r="T2347" s="13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t="s">
        <v>8317</v>
      </c>
      <c r="R2348" t="s">
        <v>8318</v>
      </c>
      <c r="S2348" s="13">
        <f t="shared" si="184"/>
        <v>42615.79896990741</v>
      </c>
      <c r="T2348" s="13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t="s">
        <v>8317</v>
      </c>
      <c r="R2349" t="s">
        <v>8318</v>
      </c>
      <c r="S2349" s="13">
        <f t="shared" si="184"/>
        <v>42577.607361111113</v>
      </c>
      <c r="T2349" s="13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t="s">
        <v>8317</v>
      </c>
      <c r="R2350" t="s">
        <v>8318</v>
      </c>
      <c r="S2350" s="13">
        <f t="shared" si="184"/>
        <v>42360.932152777779</v>
      </c>
      <c r="T2350" s="13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t="s">
        <v>8317</v>
      </c>
      <c r="R2351" t="s">
        <v>8318</v>
      </c>
      <c r="S2351" s="13">
        <f t="shared" si="184"/>
        <v>42198.775787037041</v>
      </c>
      <c r="T2351" s="13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t="s">
        <v>8317</v>
      </c>
      <c r="R2352" t="s">
        <v>8318</v>
      </c>
      <c r="S2352" s="13">
        <f t="shared" si="184"/>
        <v>42708.842245370368</v>
      </c>
      <c r="T2352" s="13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t="s">
        <v>8317</v>
      </c>
      <c r="R2353" t="s">
        <v>8318</v>
      </c>
      <c r="S2353" s="13">
        <f t="shared" si="184"/>
        <v>42094.101145833338</v>
      </c>
      <c r="T2353" s="13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t="s">
        <v>8317</v>
      </c>
      <c r="R2354" t="s">
        <v>8318</v>
      </c>
      <c r="S2354" s="13">
        <f t="shared" si="184"/>
        <v>42101.633703703701</v>
      </c>
      <c r="T2354" s="13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t="s">
        <v>8317</v>
      </c>
      <c r="R2355" t="s">
        <v>8318</v>
      </c>
      <c r="S2355" s="13">
        <f t="shared" si="184"/>
        <v>42103.676180555558</v>
      </c>
      <c r="T2355" s="13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t="s">
        <v>8317</v>
      </c>
      <c r="R2356" t="s">
        <v>8318</v>
      </c>
      <c r="S2356" s="13">
        <f t="shared" si="184"/>
        <v>41954.722916666666</v>
      </c>
      <c r="T2356" s="13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t="s">
        <v>8317</v>
      </c>
      <c r="R2357" t="s">
        <v>8318</v>
      </c>
      <c r="S2357" s="13">
        <f t="shared" si="184"/>
        <v>42096.918240740735</v>
      </c>
      <c r="T2357" s="13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t="s">
        <v>8317</v>
      </c>
      <c r="R2358" t="s">
        <v>8318</v>
      </c>
      <c r="S2358" s="13">
        <f t="shared" si="184"/>
        <v>42130.78361111111</v>
      </c>
      <c r="T2358" s="13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t="s">
        <v>8317</v>
      </c>
      <c r="R2359" t="s">
        <v>8318</v>
      </c>
      <c r="S2359" s="13">
        <f t="shared" si="184"/>
        <v>42264.620115740734</v>
      </c>
      <c r="T2359" s="13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t="s">
        <v>8317</v>
      </c>
      <c r="R2360" t="s">
        <v>8318</v>
      </c>
      <c r="S2360" s="13">
        <f t="shared" si="184"/>
        <v>41978.930972222224</v>
      </c>
      <c r="T2360" s="13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t="s">
        <v>8317</v>
      </c>
      <c r="R2361" t="s">
        <v>8318</v>
      </c>
      <c r="S2361" s="13">
        <f t="shared" si="184"/>
        <v>42159.649583333332</v>
      </c>
      <c r="T2361" s="13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t="s">
        <v>8317</v>
      </c>
      <c r="R2362" t="s">
        <v>8318</v>
      </c>
      <c r="S2362" s="13">
        <f t="shared" si="184"/>
        <v>42377.70694444445</v>
      </c>
      <c r="T2362" s="13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t="s">
        <v>8317</v>
      </c>
      <c r="R2363" t="s">
        <v>8318</v>
      </c>
      <c r="S2363" s="13">
        <f t="shared" si="184"/>
        <v>42466.858888888892</v>
      </c>
      <c r="T2363" s="13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t="s">
        <v>8317</v>
      </c>
      <c r="R2364" t="s">
        <v>8318</v>
      </c>
      <c r="S2364" s="13">
        <f t="shared" si="184"/>
        <v>41954.688310185185</v>
      </c>
      <c r="T2364" s="13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t="s">
        <v>8317</v>
      </c>
      <c r="R2365" t="s">
        <v>8318</v>
      </c>
      <c r="S2365" s="13">
        <f t="shared" si="184"/>
        <v>42322.011574074073</v>
      </c>
      <c r="T2365" s="13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t="s">
        <v>8317</v>
      </c>
      <c r="R2366" t="s">
        <v>8318</v>
      </c>
      <c r="S2366" s="13">
        <f t="shared" si="184"/>
        <v>42248.934675925921</v>
      </c>
      <c r="T2366" s="13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t="s">
        <v>8317</v>
      </c>
      <c r="R2367" t="s">
        <v>8318</v>
      </c>
      <c r="S2367" s="13">
        <f t="shared" si="184"/>
        <v>42346.736400462964</v>
      </c>
      <c r="T2367" s="13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t="s">
        <v>8317</v>
      </c>
      <c r="R2368" t="s">
        <v>8318</v>
      </c>
      <c r="S2368" s="13">
        <f t="shared" si="184"/>
        <v>42268.531631944439</v>
      </c>
      <c r="T2368" s="13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t="s">
        <v>8317</v>
      </c>
      <c r="R2369" t="s">
        <v>8318</v>
      </c>
      <c r="S2369" s="13">
        <f t="shared" si="184"/>
        <v>42425.970092592594</v>
      </c>
      <c r="T2369" s="13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t="s">
        <v>8317</v>
      </c>
      <c r="R2370" t="s">
        <v>8318</v>
      </c>
      <c r="S2370" s="13">
        <f t="shared" si="184"/>
        <v>42063.721817129626</v>
      </c>
      <c r="T2370" s="13">
        <f t="shared" si="185"/>
        <v>42108.680150462969</v>
      </c>
      <c r="U2370">
        <f t="shared" si="18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t="s">
        <v>8317</v>
      </c>
      <c r="R2371" t="s">
        <v>8318</v>
      </c>
      <c r="S2371" s="13">
        <f t="shared" ref="S2371:S2434" si="189">(((J2371/60)/60)/24)+DATE(1970,1,1)</f>
        <v>42380.812627314815</v>
      </c>
      <c r="T2371" s="13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t="s">
        <v>8317</v>
      </c>
      <c r="R2372" t="s">
        <v>8318</v>
      </c>
      <c r="S2372" s="13">
        <f t="shared" si="189"/>
        <v>41961.18913194444</v>
      </c>
      <c r="T2372" s="13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t="s">
        <v>8317</v>
      </c>
      <c r="R2373" t="s">
        <v>8318</v>
      </c>
      <c r="S2373" s="13">
        <f t="shared" si="189"/>
        <v>42150.777731481481</v>
      </c>
      <c r="T2373" s="13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t="s">
        <v>8317</v>
      </c>
      <c r="R2374" t="s">
        <v>8318</v>
      </c>
      <c r="S2374" s="13">
        <f t="shared" si="189"/>
        <v>42088.069108796291</v>
      </c>
      <c r="T2374" s="13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t="s">
        <v>8317</v>
      </c>
      <c r="R2375" t="s">
        <v>8318</v>
      </c>
      <c r="S2375" s="13">
        <f t="shared" si="189"/>
        <v>42215.662314814821</v>
      </c>
      <c r="T2375" s="13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t="s">
        <v>8317</v>
      </c>
      <c r="R2376" t="s">
        <v>8318</v>
      </c>
      <c r="S2376" s="13">
        <f t="shared" si="189"/>
        <v>42017.843287037031</v>
      </c>
      <c r="T2376" s="13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t="s">
        <v>8317</v>
      </c>
      <c r="R2377" t="s">
        <v>8318</v>
      </c>
      <c r="S2377" s="13">
        <f t="shared" si="189"/>
        <v>42592.836076388892</v>
      </c>
      <c r="T2377" s="13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t="s">
        <v>8317</v>
      </c>
      <c r="R2378" t="s">
        <v>8318</v>
      </c>
      <c r="S2378" s="13">
        <f t="shared" si="189"/>
        <v>42318.925532407404</v>
      </c>
      <c r="T2378" s="13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t="s">
        <v>8317</v>
      </c>
      <c r="R2379" t="s">
        <v>8318</v>
      </c>
      <c r="S2379" s="13">
        <f t="shared" si="189"/>
        <v>42669.870173611111</v>
      </c>
      <c r="T2379" s="13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t="s">
        <v>8317</v>
      </c>
      <c r="R2380" t="s">
        <v>8318</v>
      </c>
      <c r="S2380" s="13">
        <f t="shared" si="189"/>
        <v>42213.013078703705</v>
      </c>
      <c r="T2380" s="13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t="s">
        <v>8317</v>
      </c>
      <c r="R2381" t="s">
        <v>8318</v>
      </c>
      <c r="S2381" s="13">
        <f t="shared" si="189"/>
        <v>42237.016388888893</v>
      </c>
      <c r="T2381" s="13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t="s">
        <v>8317</v>
      </c>
      <c r="R2382" t="s">
        <v>8318</v>
      </c>
      <c r="S2382" s="13">
        <f t="shared" si="189"/>
        <v>42248.793310185181</v>
      </c>
      <c r="T2382" s="13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t="s">
        <v>8317</v>
      </c>
      <c r="R2383" t="s">
        <v>8318</v>
      </c>
      <c r="S2383" s="13">
        <f t="shared" si="189"/>
        <v>42074.935740740737</v>
      </c>
      <c r="T2383" s="13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t="s">
        <v>8317</v>
      </c>
      <c r="R2384" t="s">
        <v>8318</v>
      </c>
      <c r="S2384" s="13">
        <f t="shared" si="189"/>
        <v>42195.187534722223</v>
      </c>
      <c r="T2384" s="13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t="s">
        <v>8317</v>
      </c>
      <c r="R2385" t="s">
        <v>8318</v>
      </c>
      <c r="S2385" s="13">
        <f t="shared" si="189"/>
        <v>42027.056793981479</v>
      </c>
      <c r="T2385" s="13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t="s">
        <v>8317</v>
      </c>
      <c r="R2386" t="s">
        <v>8318</v>
      </c>
      <c r="S2386" s="13">
        <f t="shared" si="189"/>
        <v>41927.067627314813</v>
      </c>
      <c r="T2386" s="13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t="s">
        <v>8317</v>
      </c>
      <c r="R2387" t="s">
        <v>8318</v>
      </c>
      <c r="S2387" s="13">
        <f t="shared" si="189"/>
        <v>42191.70175925926</v>
      </c>
      <c r="T2387" s="13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t="s">
        <v>8317</v>
      </c>
      <c r="R2388" t="s">
        <v>8318</v>
      </c>
      <c r="S2388" s="13">
        <f t="shared" si="189"/>
        <v>41954.838240740741</v>
      </c>
      <c r="T2388" s="13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t="s">
        <v>8317</v>
      </c>
      <c r="R2389" t="s">
        <v>8318</v>
      </c>
      <c r="S2389" s="13">
        <f t="shared" si="189"/>
        <v>42528.626620370371</v>
      </c>
      <c r="T2389" s="13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t="s">
        <v>8317</v>
      </c>
      <c r="R2390" t="s">
        <v>8318</v>
      </c>
      <c r="S2390" s="13">
        <f t="shared" si="189"/>
        <v>41989.853692129633</v>
      </c>
      <c r="T2390" s="13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t="s">
        <v>8317</v>
      </c>
      <c r="R2391" t="s">
        <v>8318</v>
      </c>
      <c r="S2391" s="13">
        <f t="shared" si="189"/>
        <v>42179.653379629628</v>
      </c>
      <c r="T2391" s="13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t="s">
        <v>8317</v>
      </c>
      <c r="R2392" t="s">
        <v>8318</v>
      </c>
      <c r="S2392" s="13">
        <f t="shared" si="189"/>
        <v>41968.262314814812</v>
      </c>
      <c r="T2392" s="13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t="s">
        <v>8317</v>
      </c>
      <c r="R2393" t="s">
        <v>8318</v>
      </c>
      <c r="S2393" s="13">
        <f t="shared" si="189"/>
        <v>42064.794490740736</v>
      </c>
      <c r="T2393" s="13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t="s">
        <v>8317</v>
      </c>
      <c r="R2394" t="s">
        <v>8318</v>
      </c>
      <c r="S2394" s="13">
        <f t="shared" si="189"/>
        <v>42276.120636574073</v>
      </c>
      <c r="T2394" s="13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t="s">
        <v>8317</v>
      </c>
      <c r="R2395" t="s">
        <v>8318</v>
      </c>
      <c r="S2395" s="13">
        <f t="shared" si="189"/>
        <v>42194.648344907408</v>
      </c>
      <c r="T2395" s="13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t="s">
        <v>8317</v>
      </c>
      <c r="R2396" t="s">
        <v>8318</v>
      </c>
      <c r="S2396" s="13">
        <f t="shared" si="189"/>
        <v>42031.362187499995</v>
      </c>
      <c r="T2396" s="13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t="s">
        <v>8317</v>
      </c>
      <c r="R2397" t="s">
        <v>8318</v>
      </c>
      <c r="S2397" s="13">
        <f t="shared" si="189"/>
        <v>42717.121377314819</v>
      </c>
      <c r="T2397" s="13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t="s">
        <v>8317</v>
      </c>
      <c r="R2398" t="s">
        <v>8318</v>
      </c>
      <c r="S2398" s="13">
        <f t="shared" si="189"/>
        <v>42262.849050925928</v>
      </c>
      <c r="T2398" s="13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t="s">
        <v>8317</v>
      </c>
      <c r="R2399" t="s">
        <v>8318</v>
      </c>
      <c r="S2399" s="13">
        <f t="shared" si="189"/>
        <v>41976.88490740741</v>
      </c>
      <c r="T2399" s="13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t="s">
        <v>8317</v>
      </c>
      <c r="R2400" t="s">
        <v>8318</v>
      </c>
      <c r="S2400" s="13">
        <f t="shared" si="189"/>
        <v>42157.916481481487</v>
      </c>
      <c r="T2400" s="13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t="s">
        <v>8317</v>
      </c>
      <c r="R2401" t="s">
        <v>8318</v>
      </c>
      <c r="S2401" s="13">
        <f t="shared" si="189"/>
        <v>41956.853078703702</v>
      </c>
      <c r="T2401" s="13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t="s">
        <v>8317</v>
      </c>
      <c r="R2402" t="s">
        <v>8318</v>
      </c>
      <c r="S2402" s="13">
        <f t="shared" si="189"/>
        <v>42444.268101851849</v>
      </c>
      <c r="T2402" s="13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t="s">
        <v>8334</v>
      </c>
      <c r="R2403" t="s">
        <v>8335</v>
      </c>
      <c r="S2403" s="13">
        <f t="shared" si="189"/>
        <v>42374.822870370372</v>
      </c>
      <c r="T2403" s="13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t="s">
        <v>8334</v>
      </c>
      <c r="R2404" t="s">
        <v>8335</v>
      </c>
      <c r="S2404" s="13">
        <f t="shared" si="189"/>
        <v>42107.679756944446</v>
      </c>
      <c r="T2404" s="13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t="s">
        <v>8334</v>
      </c>
      <c r="R2405" t="s">
        <v>8335</v>
      </c>
      <c r="S2405" s="13">
        <f t="shared" si="189"/>
        <v>42399.882615740738</v>
      </c>
      <c r="T2405" s="13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t="s">
        <v>8334</v>
      </c>
      <c r="R2406" t="s">
        <v>8335</v>
      </c>
      <c r="S2406" s="13">
        <f t="shared" si="189"/>
        <v>42342.03943287037</v>
      </c>
      <c r="T2406" s="13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t="s">
        <v>8334</v>
      </c>
      <c r="R2407" t="s">
        <v>8335</v>
      </c>
      <c r="S2407" s="13">
        <f t="shared" si="189"/>
        <v>42595.585358796292</v>
      </c>
      <c r="T2407" s="13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t="s">
        <v>8334</v>
      </c>
      <c r="R2408" t="s">
        <v>8335</v>
      </c>
      <c r="S2408" s="13">
        <f t="shared" si="189"/>
        <v>41983.110995370371</v>
      </c>
      <c r="T2408" s="13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t="s">
        <v>8334</v>
      </c>
      <c r="R2409" t="s">
        <v>8335</v>
      </c>
      <c r="S2409" s="13">
        <f t="shared" si="189"/>
        <v>42082.575555555552</v>
      </c>
      <c r="T2409" s="13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t="s">
        <v>8334</v>
      </c>
      <c r="R2410" t="s">
        <v>8335</v>
      </c>
      <c r="S2410" s="13">
        <f t="shared" si="189"/>
        <v>41919.140706018516</v>
      </c>
      <c r="T2410" s="13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t="s">
        <v>8334</v>
      </c>
      <c r="R2411" t="s">
        <v>8335</v>
      </c>
      <c r="S2411" s="13">
        <f t="shared" si="189"/>
        <v>42204.875868055555</v>
      </c>
      <c r="T2411" s="13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t="s">
        <v>8334</v>
      </c>
      <c r="R2412" t="s">
        <v>8335</v>
      </c>
      <c r="S2412" s="13">
        <f t="shared" si="189"/>
        <v>42224.408275462964</v>
      </c>
      <c r="T2412" s="13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t="s">
        <v>8334</v>
      </c>
      <c r="R2413" t="s">
        <v>8335</v>
      </c>
      <c r="S2413" s="13">
        <f t="shared" si="189"/>
        <v>42211.732430555552</v>
      </c>
      <c r="T2413" s="13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t="s">
        <v>8334</v>
      </c>
      <c r="R2414" t="s">
        <v>8335</v>
      </c>
      <c r="S2414" s="13">
        <f t="shared" si="189"/>
        <v>42655.736956018518</v>
      </c>
      <c r="T2414" s="13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t="s">
        <v>8334</v>
      </c>
      <c r="R2415" t="s">
        <v>8335</v>
      </c>
      <c r="S2415" s="13">
        <f t="shared" si="189"/>
        <v>41760.10974537037</v>
      </c>
      <c r="T2415" s="13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t="s">
        <v>8334</v>
      </c>
      <c r="R2416" t="s">
        <v>8335</v>
      </c>
      <c r="S2416" s="13">
        <f t="shared" si="189"/>
        <v>42198.695138888885</v>
      </c>
      <c r="T2416" s="13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t="s">
        <v>8334</v>
      </c>
      <c r="R2417" t="s">
        <v>8335</v>
      </c>
      <c r="S2417" s="13">
        <f t="shared" si="189"/>
        <v>42536.862800925926</v>
      </c>
      <c r="T2417" s="13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t="s">
        <v>8334</v>
      </c>
      <c r="R2418" t="s">
        <v>8335</v>
      </c>
      <c r="S2418" s="13">
        <f t="shared" si="189"/>
        <v>42019.737766203703</v>
      </c>
      <c r="T2418" s="13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t="s">
        <v>8334</v>
      </c>
      <c r="R2419" t="s">
        <v>8335</v>
      </c>
      <c r="S2419" s="13">
        <f t="shared" si="189"/>
        <v>41831.884108796294</v>
      </c>
      <c r="T2419" s="13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t="s">
        <v>8334</v>
      </c>
      <c r="R2420" t="s">
        <v>8335</v>
      </c>
      <c r="S2420" s="13">
        <f t="shared" si="189"/>
        <v>42027.856990740736</v>
      </c>
      <c r="T2420" s="13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t="s">
        <v>8334</v>
      </c>
      <c r="R2421" t="s">
        <v>8335</v>
      </c>
      <c r="S2421" s="13">
        <f t="shared" si="189"/>
        <v>41993.738298611104</v>
      </c>
      <c r="T2421" s="13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t="s">
        <v>8334</v>
      </c>
      <c r="R2422" t="s">
        <v>8335</v>
      </c>
      <c r="S2422" s="13">
        <f t="shared" si="189"/>
        <v>41893.028877314813</v>
      </c>
      <c r="T2422" s="13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t="s">
        <v>8334</v>
      </c>
      <c r="R2423" t="s">
        <v>8335</v>
      </c>
      <c r="S2423" s="13">
        <f t="shared" si="189"/>
        <v>42026.687453703707</v>
      </c>
      <c r="T2423" s="13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t="s">
        <v>8334</v>
      </c>
      <c r="R2424" t="s">
        <v>8335</v>
      </c>
      <c r="S2424" s="13">
        <f t="shared" si="189"/>
        <v>42044.724953703699</v>
      </c>
      <c r="T2424" s="13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t="s">
        <v>8334</v>
      </c>
      <c r="R2425" t="s">
        <v>8335</v>
      </c>
      <c r="S2425" s="13">
        <f t="shared" si="189"/>
        <v>41974.704745370371</v>
      </c>
      <c r="T2425" s="13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t="s">
        <v>8334</v>
      </c>
      <c r="R2426" t="s">
        <v>8335</v>
      </c>
      <c r="S2426" s="13">
        <f t="shared" si="189"/>
        <v>41909.892453703702</v>
      </c>
      <c r="T2426" s="13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t="s">
        <v>8334</v>
      </c>
      <c r="R2427" t="s">
        <v>8335</v>
      </c>
      <c r="S2427" s="13">
        <f t="shared" si="189"/>
        <v>42502.913761574076</v>
      </c>
      <c r="T2427" s="13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t="s">
        <v>8334</v>
      </c>
      <c r="R2428" t="s">
        <v>8335</v>
      </c>
      <c r="S2428" s="13">
        <f t="shared" si="189"/>
        <v>42164.170046296291</v>
      </c>
      <c r="T2428" s="13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t="s">
        <v>8334</v>
      </c>
      <c r="R2429" t="s">
        <v>8335</v>
      </c>
      <c r="S2429" s="13">
        <f t="shared" si="189"/>
        <v>42412.318668981476</v>
      </c>
      <c r="T2429" s="13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t="s">
        <v>8334</v>
      </c>
      <c r="R2430" t="s">
        <v>8335</v>
      </c>
      <c r="S2430" s="13">
        <f t="shared" si="189"/>
        <v>42045.784155092595</v>
      </c>
      <c r="T2430" s="13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t="s">
        <v>8334</v>
      </c>
      <c r="R2431" t="s">
        <v>8335</v>
      </c>
      <c r="S2431" s="13">
        <f t="shared" si="189"/>
        <v>42734.879236111112</v>
      </c>
      <c r="T2431" s="13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t="s">
        <v>8334</v>
      </c>
      <c r="R2432" t="s">
        <v>8335</v>
      </c>
      <c r="S2432" s="13">
        <f t="shared" si="189"/>
        <v>42382.130833333329</v>
      </c>
      <c r="T2432" s="13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t="s">
        <v>8334</v>
      </c>
      <c r="R2433" t="s">
        <v>8335</v>
      </c>
      <c r="S2433" s="13">
        <f t="shared" si="189"/>
        <v>42489.099687499998</v>
      </c>
      <c r="T2433" s="13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t="s">
        <v>8334</v>
      </c>
      <c r="R2434" t="s">
        <v>8335</v>
      </c>
      <c r="S2434" s="13">
        <f t="shared" si="189"/>
        <v>42041.218715277777</v>
      </c>
      <c r="T2434" s="13">
        <f t="shared" si="190"/>
        <v>42071.218715277777</v>
      </c>
      <c r="U2434">
        <f t="shared" si="19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t="s">
        <v>8334</v>
      </c>
      <c r="R2435" t="s">
        <v>8335</v>
      </c>
      <c r="S2435" s="13">
        <f t="shared" ref="S2435:S2498" si="194">(((J2435/60)/60)/24)+DATE(1970,1,1)</f>
        <v>42397.89980324074</v>
      </c>
      <c r="T2435" s="13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t="s">
        <v>8334</v>
      </c>
      <c r="R2436" t="s">
        <v>8335</v>
      </c>
      <c r="S2436" s="13">
        <f t="shared" si="194"/>
        <v>42180.18604166666</v>
      </c>
      <c r="T2436" s="13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t="s">
        <v>8334</v>
      </c>
      <c r="R2437" t="s">
        <v>8335</v>
      </c>
      <c r="S2437" s="13">
        <f t="shared" si="194"/>
        <v>42252.277615740735</v>
      </c>
      <c r="T2437" s="13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t="s">
        <v>8334</v>
      </c>
      <c r="R2438" t="s">
        <v>8335</v>
      </c>
      <c r="S2438" s="13">
        <f t="shared" si="194"/>
        <v>42338.615393518514</v>
      </c>
      <c r="T2438" s="13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t="s">
        <v>8334</v>
      </c>
      <c r="R2439" t="s">
        <v>8335</v>
      </c>
      <c r="S2439" s="13">
        <f t="shared" si="194"/>
        <v>42031.965138888889</v>
      </c>
      <c r="T2439" s="13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t="s">
        <v>8334</v>
      </c>
      <c r="R2440" t="s">
        <v>8335</v>
      </c>
      <c r="S2440" s="13">
        <f t="shared" si="194"/>
        <v>42285.91506944444</v>
      </c>
      <c r="T2440" s="13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t="s">
        <v>8334</v>
      </c>
      <c r="R2441" t="s">
        <v>8335</v>
      </c>
      <c r="S2441" s="13">
        <f t="shared" si="194"/>
        <v>42265.818622685183</v>
      </c>
      <c r="T2441" s="13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t="s">
        <v>8334</v>
      </c>
      <c r="R2442" t="s">
        <v>8335</v>
      </c>
      <c r="S2442" s="13">
        <f t="shared" si="194"/>
        <v>42383.899456018517</v>
      </c>
      <c r="T2442" s="13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t="s">
        <v>8334</v>
      </c>
      <c r="R2443" t="s">
        <v>8350</v>
      </c>
      <c r="S2443" s="13">
        <f t="shared" si="194"/>
        <v>42187.125625000001</v>
      </c>
      <c r="T2443" s="13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t="s">
        <v>8334</v>
      </c>
      <c r="R2444" t="s">
        <v>8350</v>
      </c>
      <c r="S2444" s="13">
        <f t="shared" si="194"/>
        <v>42052.666990740734</v>
      </c>
      <c r="T2444" s="13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t="s">
        <v>8334</v>
      </c>
      <c r="R2445" t="s">
        <v>8350</v>
      </c>
      <c r="S2445" s="13">
        <f t="shared" si="194"/>
        <v>41836.625254629631</v>
      </c>
      <c r="T2445" s="13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t="s">
        <v>8334</v>
      </c>
      <c r="R2446" t="s">
        <v>8350</v>
      </c>
      <c r="S2446" s="13">
        <f t="shared" si="194"/>
        <v>42485.754525462966</v>
      </c>
      <c r="T2446" s="13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t="s">
        <v>8334</v>
      </c>
      <c r="R2447" t="s">
        <v>8350</v>
      </c>
      <c r="S2447" s="13">
        <f t="shared" si="194"/>
        <v>42243.190057870372</v>
      </c>
      <c r="T2447" s="13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t="s">
        <v>8334</v>
      </c>
      <c r="R2448" t="s">
        <v>8350</v>
      </c>
      <c r="S2448" s="13">
        <f t="shared" si="194"/>
        <v>42670.602673611109</v>
      </c>
      <c r="T2448" s="13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t="s">
        <v>8334</v>
      </c>
      <c r="R2449" t="s">
        <v>8350</v>
      </c>
      <c r="S2449" s="13">
        <f t="shared" si="194"/>
        <v>42654.469826388886</v>
      </c>
      <c r="T2449" s="13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t="s">
        <v>8334</v>
      </c>
      <c r="R2450" t="s">
        <v>8350</v>
      </c>
      <c r="S2450" s="13">
        <f t="shared" si="194"/>
        <v>42607.316122685181</v>
      </c>
      <c r="T2450" s="13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t="s">
        <v>8334</v>
      </c>
      <c r="R2451" t="s">
        <v>8350</v>
      </c>
      <c r="S2451" s="13">
        <f t="shared" si="194"/>
        <v>41943.142534722225</v>
      </c>
      <c r="T2451" s="13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t="s">
        <v>8334</v>
      </c>
      <c r="R2452" t="s">
        <v>8350</v>
      </c>
      <c r="S2452" s="13">
        <f t="shared" si="194"/>
        <v>41902.07240740741</v>
      </c>
      <c r="T2452" s="13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t="s">
        <v>8334</v>
      </c>
      <c r="R2453" t="s">
        <v>8350</v>
      </c>
      <c r="S2453" s="13">
        <f t="shared" si="194"/>
        <v>42779.908449074079</v>
      </c>
      <c r="T2453" s="13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t="s">
        <v>8334</v>
      </c>
      <c r="R2454" t="s">
        <v>8350</v>
      </c>
      <c r="S2454" s="13">
        <f t="shared" si="194"/>
        <v>42338.84375</v>
      </c>
      <c r="T2454" s="13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t="s">
        <v>8334</v>
      </c>
      <c r="R2455" t="s">
        <v>8350</v>
      </c>
      <c r="S2455" s="13">
        <f t="shared" si="194"/>
        <v>42738.692233796297</v>
      </c>
      <c r="T2455" s="13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t="s">
        <v>8334</v>
      </c>
      <c r="R2456" t="s">
        <v>8350</v>
      </c>
      <c r="S2456" s="13">
        <f t="shared" si="194"/>
        <v>42770.201481481476</v>
      </c>
      <c r="T2456" s="13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t="s">
        <v>8334</v>
      </c>
      <c r="R2457" t="s">
        <v>8350</v>
      </c>
      <c r="S2457" s="13">
        <f t="shared" si="194"/>
        <v>42452.781828703708</v>
      </c>
      <c r="T2457" s="13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t="s">
        <v>8334</v>
      </c>
      <c r="R2458" t="s">
        <v>8350</v>
      </c>
      <c r="S2458" s="13">
        <f t="shared" si="194"/>
        <v>42761.961099537039</v>
      </c>
      <c r="T2458" s="13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t="s">
        <v>8334</v>
      </c>
      <c r="R2459" t="s">
        <v>8350</v>
      </c>
      <c r="S2459" s="13">
        <f t="shared" si="194"/>
        <v>42423.602500000001</v>
      </c>
      <c r="T2459" s="13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t="s">
        <v>8334</v>
      </c>
      <c r="R2460" t="s">
        <v>8350</v>
      </c>
      <c r="S2460" s="13">
        <f t="shared" si="194"/>
        <v>42495.871736111112</v>
      </c>
      <c r="T2460" s="13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t="s">
        <v>8334</v>
      </c>
      <c r="R2461" t="s">
        <v>8350</v>
      </c>
      <c r="S2461" s="13">
        <f t="shared" si="194"/>
        <v>42407.637557870374</v>
      </c>
      <c r="T2461" s="13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t="s">
        <v>8334</v>
      </c>
      <c r="R2462" t="s">
        <v>8350</v>
      </c>
      <c r="S2462" s="13">
        <f t="shared" si="194"/>
        <v>42704.187118055561</v>
      </c>
      <c r="T2462" s="13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t="s">
        <v>8323</v>
      </c>
      <c r="R2463" t="s">
        <v>8327</v>
      </c>
      <c r="S2463" s="13">
        <f t="shared" si="194"/>
        <v>40784.012696759259</v>
      </c>
      <c r="T2463" s="13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t="s">
        <v>8323</v>
      </c>
      <c r="R2464" t="s">
        <v>8327</v>
      </c>
      <c r="S2464" s="13">
        <f t="shared" si="194"/>
        <v>41089.186296296299</v>
      </c>
      <c r="T2464" s="13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t="s">
        <v>8323</v>
      </c>
      <c r="R2465" t="s">
        <v>8327</v>
      </c>
      <c r="S2465" s="13">
        <f t="shared" si="194"/>
        <v>41341.111400462964</v>
      </c>
      <c r="T2465" s="13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t="s">
        <v>8323</v>
      </c>
      <c r="R2466" t="s">
        <v>8327</v>
      </c>
      <c r="S2466" s="13">
        <f t="shared" si="194"/>
        <v>42248.90042824074</v>
      </c>
      <c r="T2466" s="13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t="s">
        <v>8323</v>
      </c>
      <c r="R2467" t="s">
        <v>8327</v>
      </c>
      <c r="S2467" s="13">
        <f t="shared" si="194"/>
        <v>41145.719305555554</v>
      </c>
      <c r="T2467" s="13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t="s">
        <v>8323</v>
      </c>
      <c r="R2468" t="s">
        <v>8327</v>
      </c>
      <c r="S2468" s="13">
        <f t="shared" si="194"/>
        <v>41373.102465277778</v>
      </c>
      <c r="T2468" s="13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t="s">
        <v>8323</v>
      </c>
      <c r="R2469" t="s">
        <v>8327</v>
      </c>
      <c r="S2469" s="13">
        <f t="shared" si="194"/>
        <v>41025.874201388891</v>
      </c>
      <c r="T2469" s="13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t="s">
        <v>8323</v>
      </c>
      <c r="R2470" t="s">
        <v>8327</v>
      </c>
      <c r="S2470" s="13">
        <f t="shared" si="194"/>
        <v>41174.154178240737</v>
      </c>
      <c r="T2470" s="13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t="s">
        <v>8323</v>
      </c>
      <c r="R2471" t="s">
        <v>8327</v>
      </c>
      <c r="S2471" s="13">
        <f t="shared" si="194"/>
        <v>40557.429733796293</v>
      </c>
      <c r="T2471" s="13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t="s">
        <v>8323</v>
      </c>
      <c r="R2472" t="s">
        <v>8327</v>
      </c>
      <c r="S2472" s="13">
        <f t="shared" si="194"/>
        <v>41023.07471064815</v>
      </c>
      <c r="T2472" s="13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t="s">
        <v>8323</v>
      </c>
      <c r="R2473" t="s">
        <v>8327</v>
      </c>
      <c r="S2473" s="13">
        <f t="shared" si="194"/>
        <v>40893.992962962962</v>
      </c>
      <c r="T2473" s="13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t="s">
        <v>8323</v>
      </c>
      <c r="R2474" t="s">
        <v>8327</v>
      </c>
      <c r="S2474" s="13">
        <f t="shared" si="194"/>
        <v>40354.11550925926</v>
      </c>
      <c r="T2474" s="13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t="s">
        <v>8323</v>
      </c>
      <c r="R2475" t="s">
        <v>8327</v>
      </c>
      <c r="S2475" s="13">
        <f t="shared" si="194"/>
        <v>41193.748483796298</v>
      </c>
      <c r="T2475" s="13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t="s">
        <v>8323</v>
      </c>
      <c r="R2476" t="s">
        <v>8327</v>
      </c>
      <c r="S2476" s="13">
        <f t="shared" si="194"/>
        <v>40417.011296296296</v>
      </c>
      <c r="T2476" s="13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t="s">
        <v>8323</v>
      </c>
      <c r="R2477" t="s">
        <v>8327</v>
      </c>
      <c r="S2477" s="13">
        <f t="shared" si="194"/>
        <v>40310.287673611114</v>
      </c>
      <c r="T2477" s="13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t="s">
        <v>8323</v>
      </c>
      <c r="R2478" t="s">
        <v>8327</v>
      </c>
      <c r="S2478" s="13">
        <f t="shared" si="194"/>
        <v>41913.328356481477</v>
      </c>
      <c r="T2478" s="13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t="s">
        <v>8323</v>
      </c>
      <c r="R2479" t="s">
        <v>8327</v>
      </c>
      <c r="S2479" s="13">
        <f t="shared" si="194"/>
        <v>41088.691493055558</v>
      </c>
      <c r="T2479" s="13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t="s">
        <v>8323</v>
      </c>
      <c r="R2480" t="s">
        <v>8327</v>
      </c>
      <c r="S2480" s="13">
        <f t="shared" si="194"/>
        <v>41257.950381944444</v>
      </c>
      <c r="T2480" s="13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t="s">
        <v>8323</v>
      </c>
      <c r="R2481" t="s">
        <v>8327</v>
      </c>
      <c r="S2481" s="13">
        <f t="shared" si="194"/>
        <v>41107.726782407408</v>
      </c>
      <c r="T2481" s="13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t="s">
        <v>8323</v>
      </c>
      <c r="R2482" t="s">
        <v>8327</v>
      </c>
      <c r="S2482" s="13">
        <f t="shared" si="194"/>
        <v>42227.936157407406</v>
      </c>
      <c r="T2482" s="13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t="s">
        <v>8323</v>
      </c>
      <c r="R2483" t="s">
        <v>8327</v>
      </c>
      <c r="S2483" s="13">
        <f t="shared" si="194"/>
        <v>40999.645925925928</v>
      </c>
      <c r="T2483" s="13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t="s">
        <v>8323</v>
      </c>
      <c r="R2484" t="s">
        <v>8327</v>
      </c>
      <c r="S2484" s="13">
        <f t="shared" si="194"/>
        <v>40711.782210648147</v>
      </c>
      <c r="T2484" s="13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t="s">
        <v>8323</v>
      </c>
      <c r="R2485" t="s">
        <v>8327</v>
      </c>
      <c r="S2485" s="13">
        <f t="shared" si="194"/>
        <v>40970.750034722223</v>
      </c>
      <c r="T2485" s="13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t="s">
        <v>8323</v>
      </c>
      <c r="R2486" t="s">
        <v>8327</v>
      </c>
      <c r="S2486" s="13">
        <f t="shared" si="194"/>
        <v>40771.916701388887</v>
      </c>
      <c r="T2486" s="13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t="s">
        <v>8323</v>
      </c>
      <c r="R2487" t="s">
        <v>8327</v>
      </c>
      <c r="S2487" s="13">
        <f t="shared" si="194"/>
        <v>40793.998599537037</v>
      </c>
      <c r="T2487" s="13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t="s">
        <v>8323</v>
      </c>
      <c r="R2488" t="s">
        <v>8327</v>
      </c>
      <c r="S2488" s="13">
        <f t="shared" si="194"/>
        <v>40991.708055555559</v>
      </c>
      <c r="T2488" s="13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t="s">
        <v>8323</v>
      </c>
      <c r="R2489" t="s">
        <v>8327</v>
      </c>
      <c r="S2489" s="13">
        <f t="shared" si="194"/>
        <v>41026.083298611113</v>
      </c>
      <c r="T2489" s="13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t="s">
        <v>8323</v>
      </c>
      <c r="R2490" t="s">
        <v>8327</v>
      </c>
      <c r="S2490" s="13">
        <f t="shared" si="194"/>
        <v>40833.633194444446</v>
      </c>
      <c r="T2490" s="13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t="s">
        <v>8323</v>
      </c>
      <c r="R2491" t="s">
        <v>8327</v>
      </c>
      <c r="S2491" s="13">
        <f t="shared" si="194"/>
        <v>41373.690266203703</v>
      </c>
      <c r="T2491" s="13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t="s">
        <v>8323</v>
      </c>
      <c r="R2492" t="s">
        <v>8327</v>
      </c>
      <c r="S2492" s="13">
        <f t="shared" si="194"/>
        <v>41023.227731481478</v>
      </c>
      <c r="T2492" s="13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t="s">
        <v>8323</v>
      </c>
      <c r="R2493" t="s">
        <v>8327</v>
      </c>
      <c r="S2493" s="13">
        <f t="shared" si="194"/>
        <v>40542.839282407411</v>
      </c>
      <c r="T2493" s="13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t="s">
        <v>8323</v>
      </c>
      <c r="R2494" t="s">
        <v>8327</v>
      </c>
      <c r="S2494" s="13">
        <f t="shared" si="194"/>
        <v>41024.985972222225</v>
      </c>
      <c r="T2494" s="13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t="s">
        <v>8323</v>
      </c>
      <c r="R2495" t="s">
        <v>8327</v>
      </c>
      <c r="S2495" s="13">
        <f t="shared" si="194"/>
        <v>41348.168287037035</v>
      </c>
      <c r="T2495" s="13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t="s">
        <v>8323</v>
      </c>
      <c r="R2496" t="s">
        <v>8327</v>
      </c>
      <c r="S2496" s="13">
        <f t="shared" si="194"/>
        <v>41022.645185185182</v>
      </c>
      <c r="T2496" s="13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t="s">
        <v>8323</v>
      </c>
      <c r="R2497" t="s">
        <v>8327</v>
      </c>
      <c r="S2497" s="13">
        <f t="shared" si="194"/>
        <v>41036.946469907409</v>
      </c>
      <c r="T2497" s="13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3">
        <f t="shared" si="194"/>
        <v>41327.996435185189</v>
      </c>
      <c r="T2498" s="13">
        <f t="shared" si="195"/>
        <v>41362.954768518517</v>
      </c>
      <c r="U2498">
        <f t="shared" si="19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3">
        <f t="shared" ref="S2499:S2562" si="199">(((J2499/60)/60)/24)+DATE(1970,1,1)</f>
        <v>40730.878912037035</v>
      </c>
      <c r="T2499" s="13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t="s">
        <v>8323</v>
      </c>
      <c r="R2500" t="s">
        <v>8327</v>
      </c>
      <c r="S2500" s="13">
        <f t="shared" si="199"/>
        <v>42017.967442129629</v>
      </c>
      <c r="T2500" s="13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t="s">
        <v>8323</v>
      </c>
      <c r="R2501" t="s">
        <v>8327</v>
      </c>
      <c r="S2501" s="13">
        <f t="shared" si="199"/>
        <v>41226.648576388885</v>
      </c>
      <c r="T2501" s="13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t="s">
        <v>8323</v>
      </c>
      <c r="R2502" t="s">
        <v>8327</v>
      </c>
      <c r="S2502" s="13">
        <f t="shared" si="199"/>
        <v>41053.772858796299</v>
      </c>
      <c r="T2502" s="13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t="s">
        <v>8334</v>
      </c>
      <c r="R2503" t="s">
        <v>8351</v>
      </c>
      <c r="S2503" s="13">
        <f t="shared" si="199"/>
        <v>42244.776666666665</v>
      </c>
      <c r="T2503" s="13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t="s">
        <v>8334</v>
      </c>
      <c r="R2504" t="s">
        <v>8351</v>
      </c>
      <c r="S2504" s="13">
        <f t="shared" si="199"/>
        <v>41858.825439814813</v>
      </c>
      <c r="T2504" s="13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t="s">
        <v>8334</v>
      </c>
      <c r="R2505" t="s">
        <v>8351</v>
      </c>
      <c r="S2505" s="13">
        <f t="shared" si="199"/>
        <v>42498.899398148147</v>
      </c>
      <c r="T2505" s="13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t="s">
        <v>8334</v>
      </c>
      <c r="R2506" t="s">
        <v>8351</v>
      </c>
      <c r="S2506" s="13">
        <f t="shared" si="199"/>
        <v>41928.015439814815</v>
      </c>
      <c r="T2506" s="13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t="s">
        <v>8334</v>
      </c>
      <c r="R2507" t="s">
        <v>8351</v>
      </c>
      <c r="S2507" s="13">
        <f t="shared" si="199"/>
        <v>42047.05574074074</v>
      </c>
      <c r="T2507" s="13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t="s">
        <v>8334</v>
      </c>
      <c r="R2508" t="s">
        <v>8351</v>
      </c>
      <c r="S2508" s="13">
        <f t="shared" si="199"/>
        <v>42258.297094907408</v>
      </c>
      <c r="T2508" s="13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t="s">
        <v>8334</v>
      </c>
      <c r="R2509" t="s">
        <v>8351</v>
      </c>
      <c r="S2509" s="13">
        <f t="shared" si="199"/>
        <v>42105.072962962964</v>
      </c>
      <c r="T2509" s="13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t="s">
        <v>8334</v>
      </c>
      <c r="R2510" t="s">
        <v>8351</v>
      </c>
      <c r="S2510" s="13">
        <f t="shared" si="199"/>
        <v>41835.951782407406</v>
      </c>
      <c r="T2510" s="13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t="s">
        <v>8334</v>
      </c>
      <c r="R2511" t="s">
        <v>8351</v>
      </c>
      <c r="S2511" s="13">
        <f t="shared" si="199"/>
        <v>42058.809594907405</v>
      </c>
      <c r="T2511" s="13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t="s">
        <v>8334</v>
      </c>
      <c r="R2512" t="s">
        <v>8351</v>
      </c>
      <c r="S2512" s="13">
        <f t="shared" si="199"/>
        <v>42078.997361111105</v>
      </c>
      <c r="T2512" s="13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t="s">
        <v>8334</v>
      </c>
      <c r="R2513" t="s">
        <v>8351</v>
      </c>
      <c r="S2513" s="13">
        <f t="shared" si="199"/>
        <v>42371.446909722217</v>
      </c>
      <c r="T2513" s="13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t="s">
        <v>8334</v>
      </c>
      <c r="R2514" t="s">
        <v>8351</v>
      </c>
      <c r="S2514" s="13">
        <f t="shared" si="199"/>
        <v>41971.876863425925</v>
      </c>
      <c r="T2514" s="13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t="s">
        <v>8334</v>
      </c>
      <c r="R2515" t="s">
        <v>8351</v>
      </c>
      <c r="S2515" s="13">
        <f t="shared" si="199"/>
        <v>42732.00681712963</v>
      </c>
      <c r="T2515" s="13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t="s">
        <v>8334</v>
      </c>
      <c r="R2516" t="s">
        <v>8351</v>
      </c>
      <c r="S2516" s="13">
        <f t="shared" si="199"/>
        <v>41854.389780092592</v>
      </c>
      <c r="T2516" s="13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t="s">
        <v>8334</v>
      </c>
      <c r="R2517" t="s">
        <v>8351</v>
      </c>
      <c r="S2517" s="13">
        <f t="shared" si="199"/>
        <v>42027.839733796296</v>
      </c>
      <c r="T2517" s="13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t="s">
        <v>8334</v>
      </c>
      <c r="R2518" t="s">
        <v>8351</v>
      </c>
      <c r="S2518" s="13">
        <f t="shared" si="199"/>
        <v>41942.653379629628</v>
      </c>
      <c r="T2518" s="13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t="s">
        <v>8334</v>
      </c>
      <c r="R2519" t="s">
        <v>8351</v>
      </c>
      <c r="S2519" s="13">
        <f t="shared" si="199"/>
        <v>42052.802430555559</v>
      </c>
      <c r="T2519" s="13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t="s">
        <v>8334</v>
      </c>
      <c r="R2520" t="s">
        <v>8351</v>
      </c>
      <c r="S2520" s="13">
        <f t="shared" si="199"/>
        <v>41926.680879629632</v>
      </c>
      <c r="T2520" s="13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t="s">
        <v>8334</v>
      </c>
      <c r="R2521" t="s">
        <v>8351</v>
      </c>
      <c r="S2521" s="13">
        <f t="shared" si="199"/>
        <v>41809.155138888891</v>
      </c>
      <c r="T2521" s="13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t="s">
        <v>8334</v>
      </c>
      <c r="R2522" t="s">
        <v>8351</v>
      </c>
      <c r="S2522" s="13">
        <f t="shared" si="199"/>
        <v>42612.600520833337</v>
      </c>
      <c r="T2522" s="13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t="s">
        <v>8323</v>
      </c>
      <c r="R2523" t="s">
        <v>8352</v>
      </c>
      <c r="S2523" s="13">
        <f t="shared" si="199"/>
        <v>42269.967835648145</v>
      </c>
      <c r="T2523" s="13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t="s">
        <v>8323</v>
      </c>
      <c r="R2524" t="s">
        <v>8352</v>
      </c>
      <c r="S2524" s="13">
        <f t="shared" si="199"/>
        <v>42460.573611111111</v>
      </c>
      <c r="T2524" s="13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t="s">
        <v>8323</v>
      </c>
      <c r="R2525" t="s">
        <v>8352</v>
      </c>
      <c r="S2525" s="13">
        <f t="shared" si="199"/>
        <v>41930.975601851853</v>
      </c>
      <c r="T2525" s="13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t="s">
        <v>8323</v>
      </c>
      <c r="R2526" t="s">
        <v>8352</v>
      </c>
      <c r="S2526" s="13">
        <f t="shared" si="199"/>
        <v>41961.807372685187</v>
      </c>
      <c r="T2526" s="13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t="s">
        <v>8323</v>
      </c>
      <c r="R2527" t="s">
        <v>8352</v>
      </c>
      <c r="S2527" s="13">
        <f t="shared" si="199"/>
        <v>41058.844571759262</v>
      </c>
      <c r="T2527" s="13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t="s">
        <v>8323</v>
      </c>
      <c r="R2528" t="s">
        <v>8352</v>
      </c>
      <c r="S2528" s="13">
        <f t="shared" si="199"/>
        <v>41953.091134259259</v>
      </c>
      <c r="T2528" s="13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t="s">
        <v>8323</v>
      </c>
      <c r="R2529" t="s">
        <v>8352</v>
      </c>
      <c r="S2529" s="13">
        <f t="shared" si="199"/>
        <v>41546.75105324074</v>
      </c>
      <c r="T2529" s="13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t="s">
        <v>8323</v>
      </c>
      <c r="R2530" t="s">
        <v>8352</v>
      </c>
      <c r="S2530" s="13">
        <f t="shared" si="199"/>
        <v>42217.834525462968</v>
      </c>
      <c r="T2530" s="13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t="s">
        <v>8323</v>
      </c>
      <c r="R2531" t="s">
        <v>8352</v>
      </c>
      <c r="S2531" s="13">
        <f t="shared" si="199"/>
        <v>40948.080729166664</v>
      </c>
      <c r="T2531" s="13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t="s">
        <v>8323</v>
      </c>
      <c r="R2532" t="s">
        <v>8352</v>
      </c>
      <c r="S2532" s="13">
        <f t="shared" si="199"/>
        <v>42081.864641203705</v>
      </c>
      <c r="T2532" s="13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t="s">
        <v>8323</v>
      </c>
      <c r="R2533" t="s">
        <v>8352</v>
      </c>
      <c r="S2533" s="13">
        <f t="shared" si="199"/>
        <v>42208.680023148147</v>
      </c>
      <c r="T2533" s="13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t="s">
        <v>8323</v>
      </c>
      <c r="R2534" t="s">
        <v>8352</v>
      </c>
      <c r="S2534" s="13">
        <f t="shared" si="199"/>
        <v>41107.849143518521</v>
      </c>
      <c r="T2534" s="13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t="s">
        <v>8323</v>
      </c>
      <c r="R2535" t="s">
        <v>8352</v>
      </c>
      <c r="S2535" s="13">
        <f t="shared" si="199"/>
        <v>41304.751284722224</v>
      </c>
      <c r="T2535" s="13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t="s">
        <v>8323</v>
      </c>
      <c r="R2536" t="s">
        <v>8352</v>
      </c>
      <c r="S2536" s="13">
        <f t="shared" si="199"/>
        <v>40127.700370370374</v>
      </c>
      <c r="T2536" s="13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t="s">
        <v>8323</v>
      </c>
      <c r="R2537" t="s">
        <v>8352</v>
      </c>
      <c r="S2537" s="13">
        <f t="shared" si="199"/>
        <v>41943.791030092594</v>
      </c>
      <c r="T2537" s="13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t="s">
        <v>8323</v>
      </c>
      <c r="R2538" t="s">
        <v>8352</v>
      </c>
      <c r="S2538" s="13">
        <f t="shared" si="199"/>
        <v>41464.106087962966</v>
      </c>
      <c r="T2538" s="13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t="s">
        <v>8323</v>
      </c>
      <c r="R2539" t="s">
        <v>8352</v>
      </c>
      <c r="S2539" s="13">
        <f t="shared" si="199"/>
        <v>40696.648784722223</v>
      </c>
      <c r="T2539" s="13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t="s">
        <v>8323</v>
      </c>
      <c r="R2540" t="s">
        <v>8352</v>
      </c>
      <c r="S2540" s="13">
        <f t="shared" si="199"/>
        <v>41298.509965277779</v>
      </c>
      <c r="T2540" s="13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t="s">
        <v>8323</v>
      </c>
      <c r="R2541" t="s">
        <v>8352</v>
      </c>
      <c r="S2541" s="13">
        <f t="shared" si="199"/>
        <v>41977.902222222227</v>
      </c>
      <c r="T2541" s="13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t="s">
        <v>8323</v>
      </c>
      <c r="R2542" t="s">
        <v>8352</v>
      </c>
      <c r="S2542" s="13">
        <f t="shared" si="199"/>
        <v>40785.675011574072</v>
      </c>
      <c r="T2542" s="13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t="s">
        <v>8323</v>
      </c>
      <c r="R2543" t="s">
        <v>8352</v>
      </c>
      <c r="S2543" s="13">
        <f t="shared" si="199"/>
        <v>41483.449282407404</v>
      </c>
      <c r="T2543" s="13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t="s">
        <v>8323</v>
      </c>
      <c r="R2544" t="s">
        <v>8352</v>
      </c>
      <c r="S2544" s="13">
        <f t="shared" si="199"/>
        <v>41509.426585648151</v>
      </c>
      <c r="T2544" s="13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t="s">
        <v>8323</v>
      </c>
      <c r="R2545" t="s">
        <v>8352</v>
      </c>
      <c r="S2545" s="13">
        <f t="shared" si="199"/>
        <v>40514.107615740737</v>
      </c>
      <c r="T2545" s="13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t="s">
        <v>8323</v>
      </c>
      <c r="R2546" t="s">
        <v>8352</v>
      </c>
      <c r="S2546" s="13">
        <f t="shared" si="199"/>
        <v>41068.520474537036</v>
      </c>
      <c r="T2546" s="13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t="s">
        <v>8323</v>
      </c>
      <c r="R2547" t="s">
        <v>8352</v>
      </c>
      <c r="S2547" s="13">
        <f t="shared" si="199"/>
        <v>42027.13817129629</v>
      </c>
      <c r="T2547" s="13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t="s">
        <v>8323</v>
      </c>
      <c r="R2548" t="s">
        <v>8352</v>
      </c>
      <c r="S2548" s="13">
        <f t="shared" si="199"/>
        <v>41524.858553240738</v>
      </c>
      <c r="T2548" s="13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t="s">
        <v>8323</v>
      </c>
      <c r="R2549" t="s">
        <v>8352</v>
      </c>
      <c r="S2549" s="13">
        <f t="shared" si="199"/>
        <v>40973.773182870369</v>
      </c>
      <c r="T2549" s="13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t="s">
        <v>8323</v>
      </c>
      <c r="R2550" t="s">
        <v>8352</v>
      </c>
      <c r="S2550" s="13">
        <f t="shared" si="199"/>
        <v>42618.625428240746</v>
      </c>
      <c r="T2550" s="13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t="s">
        <v>8323</v>
      </c>
      <c r="R2551" t="s">
        <v>8352</v>
      </c>
      <c r="S2551" s="13">
        <f t="shared" si="199"/>
        <v>41390.757754629631</v>
      </c>
      <c r="T2551" s="13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t="s">
        <v>8323</v>
      </c>
      <c r="R2552" t="s">
        <v>8352</v>
      </c>
      <c r="S2552" s="13">
        <f t="shared" si="199"/>
        <v>42228.634328703702</v>
      </c>
      <c r="T2552" s="13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t="s">
        <v>8323</v>
      </c>
      <c r="R2553" t="s">
        <v>8352</v>
      </c>
      <c r="S2553" s="13">
        <f t="shared" si="199"/>
        <v>40961.252141203702</v>
      </c>
      <c r="T2553" s="13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t="s">
        <v>8323</v>
      </c>
      <c r="R2554" t="s">
        <v>8352</v>
      </c>
      <c r="S2554" s="13">
        <f t="shared" si="199"/>
        <v>42769.809965277775</v>
      </c>
      <c r="T2554" s="13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t="s">
        <v>8323</v>
      </c>
      <c r="R2555" t="s">
        <v>8352</v>
      </c>
      <c r="S2555" s="13">
        <f t="shared" si="199"/>
        <v>41113.199155092596</v>
      </c>
      <c r="T2555" s="13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t="s">
        <v>8323</v>
      </c>
      <c r="R2556" t="s">
        <v>8352</v>
      </c>
      <c r="S2556" s="13">
        <f t="shared" si="199"/>
        <v>42125.078275462962</v>
      </c>
      <c r="T2556" s="13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t="s">
        <v>8323</v>
      </c>
      <c r="R2557" t="s">
        <v>8352</v>
      </c>
      <c r="S2557" s="13">
        <f t="shared" si="199"/>
        <v>41026.655011574076</v>
      </c>
      <c r="T2557" s="13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t="s">
        <v>8323</v>
      </c>
      <c r="R2558" t="s">
        <v>8352</v>
      </c>
      <c r="S2558" s="13">
        <f t="shared" si="199"/>
        <v>41222.991400462961</v>
      </c>
      <c r="T2558" s="13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t="s">
        <v>8323</v>
      </c>
      <c r="R2559" t="s">
        <v>8352</v>
      </c>
      <c r="S2559" s="13">
        <f t="shared" si="199"/>
        <v>41744.745208333334</v>
      </c>
      <c r="T2559" s="13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t="s">
        <v>8323</v>
      </c>
      <c r="R2560" t="s">
        <v>8352</v>
      </c>
      <c r="S2560" s="13">
        <f t="shared" si="199"/>
        <v>42093.860023148154</v>
      </c>
      <c r="T2560" s="13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t="s">
        <v>8323</v>
      </c>
      <c r="R2561" t="s">
        <v>8352</v>
      </c>
      <c r="S2561" s="13">
        <f t="shared" si="199"/>
        <v>40829.873657407406</v>
      </c>
      <c r="T2561" s="13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3">
        <f t="shared" si="199"/>
        <v>42039.951087962967</v>
      </c>
      <c r="T2562" s="13">
        <f t="shared" si="200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t="s">
        <v>8334</v>
      </c>
      <c r="R2563" t="s">
        <v>8335</v>
      </c>
      <c r="S2563" s="13">
        <f t="shared" ref="S2563:S2626" si="204">(((J2563/60)/60)/24)+DATE(1970,1,1)</f>
        <v>42260.528807870374</v>
      </c>
      <c r="T2563" s="13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t="s">
        <v>8334</v>
      </c>
      <c r="R2564" t="s">
        <v>8335</v>
      </c>
      <c r="S2564" s="13">
        <f t="shared" si="204"/>
        <v>42594.524756944447</v>
      </c>
      <c r="T2564" s="13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t="s">
        <v>8334</v>
      </c>
      <c r="R2565" t="s">
        <v>8335</v>
      </c>
      <c r="S2565" s="13">
        <f t="shared" si="204"/>
        <v>42155.139479166668</v>
      </c>
      <c r="T2565" s="13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t="s">
        <v>8334</v>
      </c>
      <c r="R2566" t="s">
        <v>8335</v>
      </c>
      <c r="S2566" s="13">
        <f t="shared" si="204"/>
        <v>41822.040497685186</v>
      </c>
      <c r="T2566" s="13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t="s">
        <v>8334</v>
      </c>
      <c r="R2567" t="s">
        <v>8335</v>
      </c>
      <c r="S2567" s="13">
        <f t="shared" si="204"/>
        <v>42440.650335648148</v>
      </c>
      <c r="T2567" s="13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t="s">
        <v>8334</v>
      </c>
      <c r="R2568" t="s">
        <v>8335</v>
      </c>
      <c r="S2568" s="13">
        <f t="shared" si="204"/>
        <v>41842.980879629627</v>
      </c>
      <c r="T2568" s="13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t="s">
        <v>8334</v>
      </c>
      <c r="R2569" t="s">
        <v>8335</v>
      </c>
      <c r="S2569" s="13">
        <f t="shared" si="204"/>
        <v>42087.878912037035</v>
      </c>
      <c r="T2569" s="13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t="s">
        <v>8334</v>
      </c>
      <c r="R2570" t="s">
        <v>8335</v>
      </c>
      <c r="S2570" s="13">
        <f t="shared" si="204"/>
        <v>42584.666597222225</v>
      </c>
      <c r="T2570" s="13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t="s">
        <v>8334</v>
      </c>
      <c r="R2571" t="s">
        <v>8335</v>
      </c>
      <c r="S2571" s="13">
        <f t="shared" si="204"/>
        <v>42234.105462962965</v>
      </c>
      <c r="T2571" s="13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t="s">
        <v>8334</v>
      </c>
      <c r="R2572" t="s">
        <v>8335</v>
      </c>
      <c r="S2572" s="13">
        <f t="shared" si="204"/>
        <v>42744.903182870374</v>
      </c>
      <c r="T2572" s="13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t="s">
        <v>8334</v>
      </c>
      <c r="R2573" t="s">
        <v>8335</v>
      </c>
      <c r="S2573" s="13">
        <f t="shared" si="204"/>
        <v>42449.341678240744</v>
      </c>
      <c r="T2573" s="13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t="s">
        <v>8334</v>
      </c>
      <c r="R2574" t="s">
        <v>8335</v>
      </c>
      <c r="S2574" s="13">
        <f t="shared" si="204"/>
        <v>42077.119409722218</v>
      </c>
      <c r="T2574" s="13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t="s">
        <v>8334</v>
      </c>
      <c r="R2575" t="s">
        <v>8335</v>
      </c>
      <c r="S2575" s="13">
        <f t="shared" si="204"/>
        <v>41829.592002314814</v>
      </c>
      <c r="T2575" s="13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t="s">
        <v>8334</v>
      </c>
      <c r="R2576" t="s">
        <v>8335</v>
      </c>
      <c r="S2576" s="13">
        <f t="shared" si="204"/>
        <v>42487.825752314813</v>
      </c>
      <c r="T2576" s="13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t="s">
        <v>8334</v>
      </c>
      <c r="R2577" t="s">
        <v>8335</v>
      </c>
      <c r="S2577" s="13">
        <f t="shared" si="204"/>
        <v>41986.108726851846</v>
      </c>
      <c r="T2577" s="13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t="s">
        <v>8334</v>
      </c>
      <c r="R2578" t="s">
        <v>8335</v>
      </c>
      <c r="S2578" s="13">
        <f t="shared" si="204"/>
        <v>42060.00980324074</v>
      </c>
      <c r="T2578" s="13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t="s">
        <v>8334</v>
      </c>
      <c r="R2579" t="s">
        <v>8335</v>
      </c>
      <c r="S2579" s="13">
        <f t="shared" si="204"/>
        <v>41830.820567129631</v>
      </c>
      <c r="T2579" s="13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t="s">
        <v>8334</v>
      </c>
      <c r="R2580" t="s">
        <v>8335</v>
      </c>
      <c r="S2580" s="13">
        <f t="shared" si="204"/>
        <v>42238.022905092599</v>
      </c>
      <c r="T2580" s="13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t="s">
        <v>8334</v>
      </c>
      <c r="R2581" t="s">
        <v>8335</v>
      </c>
      <c r="S2581" s="13">
        <f t="shared" si="204"/>
        <v>41837.829895833333</v>
      </c>
      <c r="T2581" s="13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t="s">
        <v>8334</v>
      </c>
      <c r="R2582" t="s">
        <v>8335</v>
      </c>
      <c r="S2582" s="13">
        <f t="shared" si="204"/>
        <v>42110.326423611114</v>
      </c>
      <c r="T2582" s="13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t="s">
        <v>8334</v>
      </c>
      <c r="R2583" t="s">
        <v>8335</v>
      </c>
      <c r="S2583" s="13">
        <f t="shared" si="204"/>
        <v>42294.628449074073</v>
      </c>
      <c r="T2583" s="13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t="s">
        <v>8334</v>
      </c>
      <c r="R2584" t="s">
        <v>8335</v>
      </c>
      <c r="S2584" s="13">
        <f t="shared" si="204"/>
        <v>42642.988819444443</v>
      </c>
      <c r="T2584" s="13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t="s">
        <v>8334</v>
      </c>
      <c r="R2585" t="s">
        <v>8335</v>
      </c>
      <c r="S2585" s="13">
        <f t="shared" si="204"/>
        <v>42019.76944444445</v>
      </c>
      <c r="T2585" s="13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t="s">
        <v>8334</v>
      </c>
      <c r="R2586" t="s">
        <v>8335</v>
      </c>
      <c r="S2586" s="13">
        <f t="shared" si="204"/>
        <v>42140.173252314817</v>
      </c>
      <c r="T2586" s="13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t="s">
        <v>8334</v>
      </c>
      <c r="R2587" t="s">
        <v>8335</v>
      </c>
      <c r="S2587" s="13">
        <f t="shared" si="204"/>
        <v>41795.963333333333</v>
      </c>
      <c r="T2587" s="13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t="s">
        <v>8334</v>
      </c>
      <c r="R2588" t="s">
        <v>8335</v>
      </c>
      <c r="S2588" s="13">
        <f t="shared" si="204"/>
        <v>42333.330277777779</v>
      </c>
      <c r="T2588" s="13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t="s">
        <v>8334</v>
      </c>
      <c r="R2589" t="s">
        <v>8335</v>
      </c>
      <c r="S2589" s="13">
        <f t="shared" si="204"/>
        <v>42338.675381944442</v>
      </c>
      <c r="T2589" s="13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t="s">
        <v>8334</v>
      </c>
      <c r="R2590" t="s">
        <v>8335</v>
      </c>
      <c r="S2590" s="13">
        <f t="shared" si="204"/>
        <v>42042.676226851851</v>
      </c>
      <c r="T2590" s="13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t="s">
        <v>8334</v>
      </c>
      <c r="R2591" t="s">
        <v>8335</v>
      </c>
      <c r="S2591" s="13">
        <f t="shared" si="204"/>
        <v>42422.536192129628</v>
      </c>
      <c r="T2591" s="13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t="s">
        <v>8334</v>
      </c>
      <c r="R2592" t="s">
        <v>8335</v>
      </c>
      <c r="S2592" s="13">
        <f t="shared" si="204"/>
        <v>42388.589085648149</v>
      </c>
      <c r="T2592" s="13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t="s">
        <v>8334</v>
      </c>
      <c r="R2593" t="s">
        <v>8335</v>
      </c>
      <c r="S2593" s="13">
        <f t="shared" si="204"/>
        <v>42382.906527777777</v>
      </c>
      <c r="T2593" s="13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t="s">
        <v>8334</v>
      </c>
      <c r="R2594" t="s">
        <v>8335</v>
      </c>
      <c r="S2594" s="13">
        <f t="shared" si="204"/>
        <v>41887.801168981481</v>
      </c>
      <c r="T2594" s="13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t="s">
        <v>8334</v>
      </c>
      <c r="R2595" t="s">
        <v>8335</v>
      </c>
      <c r="S2595" s="13">
        <f t="shared" si="204"/>
        <v>42089.84520833334</v>
      </c>
      <c r="T2595" s="13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t="s">
        <v>8334</v>
      </c>
      <c r="R2596" t="s">
        <v>8335</v>
      </c>
      <c r="S2596" s="13">
        <f t="shared" si="204"/>
        <v>41828.967916666668</v>
      </c>
      <c r="T2596" s="13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t="s">
        <v>8334</v>
      </c>
      <c r="R2597" t="s">
        <v>8335</v>
      </c>
      <c r="S2597" s="13">
        <f t="shared" si="204"/>
        <v>42760.244212962964</v>
      </c>
      <c r="T2597" s="13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t="s">
        <v>8334</v>
      </c>
      <c r="R2598" t="s">
        <v>8335</v>
      </c>
      <c r="S2598" s="13">
        <f t="shared" si="204"/>
        <v>41828.664456018516</v>
      </c>
      <c r="T2598" s="13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t="s">
        <v>8334</v>
      </c>
      <c r="R2599" t="s">
        <v>8335</v>
      </c>
      <c r="S2599" s="13">
        <f t="shared" si="204"/>
        <v>42510.341631944444</v>
      </c>
      <c r="T2599" s="13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t="s">
        <v>8334</v>
      </c>
      <c r="R2600" t="s">
        <v>8335</v>
      </c>
      <c r="S2600" s="13">
        <f t="shared" si="204"/>
        <v>42240.840289351851</v>
      </c>
      <c r="T2600" s="13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t="s">
        <v>8334</v>
      </c>
      <c r="R2601" t="s">
        <v>8335</v>
      </c>
      <c r="S2601" s="13">
        <f t="shared" si="204"/>
        <v>41809.754016203704</v>
      </c>
      <c r="T2601" s="13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t="s">
        <v>8334</v>
      </c>
      <c r="R2602" t="s">
        <v>8335</v>
      </c>
      <c r="S2602" s="13">
        <f t="shared" si="204"/>
        <v>42394.900462962964</v>
      </c>
      <c r="T2602" s="13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t="s">
        <v>8317</v>
      </c>
      <c r="R2603" t="s">
        <v>8353</v>
      </c>
      <c r="S2603" s="13">
        <f t="shared" si="204"/>
        <v>41150.902187499996</v>
      </c>
      <c r="T2603" s="13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t="s">
        <v>8317</v>
      </c>
      <c r="R2604" t="s">
        <v>8353</v>
      </c>
      <c r="S2604" s="13">
        <f t="shared" si="204"/>
        <v>41915.747314814813</v>
      </c>
      <c r="T2604" s="13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t="s">
        <v>8317</v>
      </c>
      <c r="R2605" t="s">
        <v>8353</v>
      </c>
      <c r="S2605" s="13">
        <f t="shared" si="204"/>
        <v>41617.912662037037</v>
      </c>
      <c r="T2605" s="13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t="s">
        <v>8317</v>
      </c>
      <c r="R2606" t="s">
        <v>8353</v>
      </c>
      <c r="S2606" s="13">
        <f t="shared" si="204"/>
        <v>40998.051192129627</v>
      </c>
      <c r="T2606" s="13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t="s">
        <v>8317</v>
      </c>
      <c r="R2607" t="s">
        <v>8353</v>
      </c>
      <c r="S2607" s="13">
        <f t="shared" si="204"/>
        <v>42508.541550925926</v>
      </c>
      <c r="T2607" s="13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t="s">
        <v>8317</v>
      </c>
      <c r="R2608" t="s">
        <v>8353</v>
      </c>
      <c r="S2608" s="13">
        <f t="shared" si="204"/>
        <v>41726.712754629632</v>
      </c>
      <c r="T2608" s="13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t="s">
        <v>8317</v>
      </c>
      <c r="R2609" t="s">
        <v>8353</v>
      </c>
      <c r="S2609" s="13">
        <f t="shared" si="204"/>
        <v>42184.874675925923</v>
      </c>
      <c r="T2609" s="13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t="s">
        <v>8317</v>
      </c>
      <c r="R2610" t="s">
        <v>8353</v>
      </c>
      <c r="S2610" s="13">
        <f t="shared" si="204"/>
        <v>42767.801712962959</v>
      </c>
      <c r="T2610" s="13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t="s">
        <v>8317</v>
      </c>
      <c r="R2611" t="s">
        <v>8353</v>
      </c>
      <c r="S2611" s="13">
        <f t="shared" si="204"/>
        <v>41075.237858796296</v>
      </c>
      <c r="T2611" s="13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t="s">
        <v>8317</v>
      </c>
      <c r="R2612" t="s">
        <v>8353</v>
      </c>
      <c r="S2612" s="13">
        <f t="shared" si="204"/>
        <v>42564.881076388891</v>
      </c>
      <c r="T2612" s="13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t="s">
        <v>8317</v>
      </c>
      <c r="R2613" t="s">
        <v>8353</v>
      </c>
      <c r="S2613" s="13">
        <f t="shared" si="204"/>
        <v>42704.335810185185</v>
      </c>
      <c r="T2613" s="13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t="s">
        <v>8317</v>
      </c>
      <c r="R2614" t="s">
        <v>8353</v>
      </c>
      <c r="S2614" s="13">
        <f t="shared" si="204"/>
        <v>41982.143171296295</v>
      </c>
      <c r="T2614" s="13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t="s">
        <v>8317</v>
      </c>
      <c r="R2615" t="s">
        <v>8353</v>
      </c>
      <c r="S2615" s="13">
        <f t="shared" si="204"/>
        <v>41143.81821759259</v>
      </c>
      <c r="T2615" s="13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t="s">
        <v>8317</v>
      </c>
      <c r="R2616" t="s">
        <v>8353</v>
      </c>
      <c r="S2616" s="13">
        <f t="shared" si="204"/>
        <v>41730.708472222221</v>
      </c>
      <c r="T2616" s="13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t="s">
        <v>8317</v>
      </c>
      <c r="R2617" t="s">
        <v>8353</v>
      </c>
      <c r="S2617" s="13">
        <f t="shared" si="204"/>
        <v>42453.49726851852</v>
      </c>
      <c r="T2617" s="13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t="s">
        <v>8317</v>
      </c>
      <c r="R2618" t="s">
        <v>8353</v>
      </c>
      <c r="S2618" s="13">
        <f t="shared" si="204"/>
        <v>42211.99454861111</v>
      </c>
      <c r="T2618" s="13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t="s">
        <v>8317</v>
      </c>
      <c r="R2619" t="s">
        <v>8353</v>
      </c>
      <c r="S2619" s="13">
        <f t="shared" si="204"/>
        <v>41902.874432870369</v>
      </c>
      <c r="T2619" s="13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t="s">
        <v>8317</v>
      </c>
      <c r="R2620" t="s">
        <v>8353</v>
      </c>
      <c r="S2620" s="13">
        <f t="shared" si="204"/>
        <v>42279.792372685188</v>
      </c>
      <c r="T2620" s="13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t="s">
        <v>8317</v>
      </c>
      <c r="R2621" t="s">
        <v>8353</v>
      </c>
      <c r="S2621" s="13">
        <f t="shared" si="204"/>
        <v>42273.884305555555</v>
      </c>
      <c r="T2621" s="13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t="s">
        <v>8317</v>
      </c>
      <c r="R2622" t="s">
        <v>8353</v>
      </c>
      <c r="S2622" s="13">
        <f t="shared" si="204"/>
        <v>42251.16715277778</v>
      </c>
      <c r="T2622" s="13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t="s">
        <v>8317</v>
      </c>
      <c r="R2623" t="s">
        <v>8353</v>
      </c>
      <c r="S2623" s="13">
        <f t="shared" si="204"/>
        <v>42115.74754629629</v>
      </c>
      <c r="T2623" s="13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t="s">
        <v>8317</v>
      </c>
      <c r="R2624" t="s">
        <v>8353</v>
      </c>
      <c r="S2624" s="13">
        <f t="shared" si="204"/>
        <v>42689.74324074074</v>
      </c>
      <c r="T2624" s="13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t="s">
        <v>8317</v>
      </c>
      <c r="R2625" t="s">
        <v>8353</v>
      </c>
      <c r="S2625" s="13">
        <f t="shared" si="204"/>
        <v>42692.256550925929</v>
      </c>
      <c r="T2625" s="13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3">
        <f t="shared" si="204"/>
        <v>41144.42155092593</v>
      </c>
      <c r="T2626" s="13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3">
        <f t="shared" ref="S2627:S2690" si="209">(((J2627/60)/60)/24)+DATE(1970,1,1)</f>
        <v>42658.810277777782</v>
      </c>
      <c r="T2627" s="13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t="s">
        <v>8317</v>
      </c>
      <c r="R2628" t="s">
        <v>8353</v>
      </c>
      <c r="S2628" s="13">
        <f t="shared" si="209"/>
        <v>42128.628113425926</v>
      </c>
      <c r="T2628" s="13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t="s">
        <v>8317</v>
      </c>
      <c r="R2629" t="s">
        <v>8353</v>
      </c>
      <c r="S2629" s="13">
        <f t="shared" si="209"/>
        <v>42304.829409722224</v>
      </c>
      <c r="T2629" s="13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t="s">
        <v>8317</v>
      </c>
      <c r="R2630" t="s">
        <v>8353</v>
      </c>
      <c r="S2630" s="13">
        <f t="shared" si="209"/>
        <v>41953.966053240743</v>
      </c>
      <c r="T2630" s="13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t="s">
        <v>8317</v>
      </c>
      <c r="R2631" t="s">
        <v>8353</v>
      </c>
      <c r="S2631" s="13">
        <f t="shared" si="209"/>
        <v>42108.538449074069</v>
      </c>
      <c r="T2631" s="13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t="s">
        <v>8317</v>
      </c>
      <c r="R2632" t="s">
        <v>8353</v>
      </c>
      <c r="S2632" s="13">
        <f t="shared" si="209"/>
        <v>42524.105462962965</v>
      </c>
      <c r="T2632" s="13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t="s">
        <v>8317</v>
      </c>
      <c r="R2633" t="s">
        <v>8353</v>
      </c>
      <c r="S2633" s="13">
        <f t="shared" si="209"/>
        <v>42218.169293981482</v>
      </c>
      <c r="T2633" s="13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t="s">
        <v>8317</v>
      </c>
      <c r="R2634" t="s">
        <v>8353</v>
      </c>
      <c r="S2634" s="13">
        <f t="shared" si="209"/>
        <v>42494.061793981484</v>
      </c>
      <c r="T2634" s="13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t="s">
        <v>8317</v>
      </c>
      <c r="R2635" t="s">
        <v>8353</v>
      </c>
      <c r="S2635" s="13">
        <f t="shared" si="209"/>
        <v>41667.823287037041</v>
      </c>
      <c r="T2635" s="13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t="s">
        <v>8317</v>
      </c>
      <c r="R2636" t="s">
        <v>8353</v>
      </c>
      <c r="S2636" s="13">
        <f t="shared" si="209"/>
        <v>42612.656493055561</v>
      </c>
      <c r="T2636" s="13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t="s">
        <v>8317</v>
      </c>
      <c r="R2637" t="s">
        <v>8353</v>
      </c>
      <c r="S2637" s="13">
        <f t="shared" si="209"/>
        <v>42037.950937500005</v>
      </c>
      <c r="T2637" s="13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t="s">
        <v>8317</v>
      </c>
      <c r="R2638" t="s">
        <v>8353</v>
      </c>
      <c r="S2638" s="13">
        <f t="shared" si="209"/>
        <v>42636.614745370374</v>
      </c>
      <c r="T2638" s="13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t="s">
        <v>8317</v>
      </c>
      <c r="R2639" t="s">
        <v>8353</v>
      </c>
      <c r="S2639" s="13">
        <f t="shared" si="209"/>
        <v>42639.549479166672</v>
      </c>
      <c r="T2639" s="13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t="s">
        <v>8317</v>
      </c>
      <c r="R2640" t="s">
        <v>8353</v>
      </c>
      <c r="S2640" s="13">
        <f t="shared" si="209"/>
        <v>41989.913136574076</v>
      </c>
      <c r="T2640" s="13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t="s">
        <v>8317</v>
      </c>
      <c r="R2641" t="s">
        <v>8353</v>
      </c>
      <c r="S2641" s="13">
        <f t="shared" si="209"/>
        <v>42024.86513888889</v>
      </c>
      <c r="T2641" s="13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t="s">
        <v>8317</v>
      </c>
      <c r="R2642" t="s">
        <v>8353</v>
      </c>
      <c r="S2642" s="13">
        <f t="shared" si="209"/>
        <v>42103.160578703704</v>
      </c>
      <c r="T2642" s="13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t="s">
        <v>8317</v>
      </c>
      <c r="R2643" t="s">
        <v>8353</v>
      </c>
      <c r="S2643" s="13">
        <f t="shared" si="209"/>
        <v>41880.827118055553</v>
      </c>
      <c r="T2643" s="13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t="s">
        <v>8317</v>
      </c>
      <c r="R2644" t="s">
        <v>8353</v>
      </c>
      <c r="S2644" s="13">
        <f t="shared" si="209"/>
        <v>42536.246620370366</v>
      </c>
      <c r="T2644" s="13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t="s">
        <v>8317</v>
      </c>
      <c r="R2645" t="s">
        <v>8353</v>
      </c>
      <c r="S2645" s="13">
        <f t="shared" si="209"/>
        <v>42689.582349537035</v>
      </c>
      <c r="T2645" s="13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t="s">
        <v>8317</v>
      </c>
      <c r="R2646" t="s">
        <v>8353</v>
      </c>
      <c r="S2646" s="13">
        <f t="shared" si="209"/>
        <v>42774.792071759264</v>
      </c>
      <c r="T2646" s="13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t="s">
        <v>8317</v>
      </c>
      <c r="R2647" t="s">
        <v>8353</v>
      </c>
      <c r="S2647" s="13">
        <f t="shared" si="209"/>
        <v>41921.842627314814</v>
      </c>
      <c r="T2647" s="13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t="s">
        <v>8317</v>
      </c>
      <c r="R2648" t="s">
        <v>8353</v>
      </c>
      <c r="S2648" s="13">
        <f t="shared" si="209"/>
        <v>42226.313298611116</v>
      </c>
      <c r="T2648" s="13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t="s">
        <v>8317</v>
      </c>
      <c r="R2649" t="s">
        <v>8353</v>
      </c>
      <c r="S2649" s="13">
        <f t="shared" si="209"/>
        <v>42200.261793981481</v>
      </c>
      <c r="T2649" s="13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t="s">
        <v>8317</v>
      </c>
      <c r="R2650" t="s">
        <v>8353</v>
      </c>
      <c r="S2650" s="13">
        <f t="shared" si="209"/>
        <v>42408.714814814812</v>
      </c>
      <c r="T2650" s="13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t="s">
        <v>8317</v>
      </c>
      <c r="R2651" t="s">
        <v>8353</v>
      </c>
      <c r="S2651" s="13">
        <f t="shared" si="209"/>
        <v>42341.99700231482</v>
      </c>
      <c r="T2651" s="13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t="s">
        <v>8317</v>
      </c>
      <c r="R2652" t="s">
        <v>8353</v>
      </c>
      <c r="S2652" s="13">
        <f t="shared" si="209"/>
        <v>42695.624340277776</v>
      </c>
      <c r="T2652" s="13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t="s">
        <v>8317</v>
      </c>
      <c r="R2653" t="s">
        <v>8353</v>
      </c>
      <c r="S2653" s="13">
        <f t="shared" si="209"/>
        <v>42327.805659722217</v>
      </c>
      <c r="T2653" s="13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t="s">
        <v>8317</v>
      </c>
      <c r="R2654" t="s">
        <v>8353</v>
      </c>
      <c r="S2654" s="13">
        <f t="shared" si="209"/>
        <v>41953.158854166672</v>
      </c>
      <c r="T2654" s="13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t="s">
        <v>8317</v>
      </c>
      <c r="R2655" t="s">
        <v>8353</v>
      </c>
      <c r="S2655" s="13">
        <f t="shared" si="209"/>
        <v>41771.651932870373</v>
      </c>
      <c r="T2655" s="13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t="s">
        <v>8317</v>
      </c>
      <c r="R2656" t="s">
        <v>8353</v>
      </c>
      <c r="S2656" s="13">
        <f t="shared" si="209"/>
        <v>42055.600995370376</v>
      </c>
      <c r="T2656" s="13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t="s">
        <v>8317</v>
      </c>
      <c r="R2657" t="s">
        <v>8353</v>
      </c>
      <c r="S2657" s="13">
        <f t="shared" si="209"/>
        <v>42381.866284722222</v>
      </c>
      <c r="T2657" s="13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t="s">
        <v>8317</v>
      </c>
      <c r="R2658" t="s">
        <v>8353</v>
      </c>
      <c r="S2658" s="13">
        <f t="shared" si="209"/>
        <v>42767.688518518517</v>
      </c>
      <c r="T2658" s="13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t="s">
        <v>8317</v>
      </c>
      <c r="R2659" t="s">
        <v>8353</v>
      </c>
      <c r="S2659" s="13">
        <f t="shared" si="209"/>
        <v>42551.928854166668</v>
      </c>
      <c r="T2659" s="13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t="s">
        <v>8317</v>
      </c>
      <c r="R2660" t="s">
        <v>8353</v>
      </c>
      <c r="S2660" s="13">
        <f t="shared" si="209"/>
        <v>42551.884189814817</v>
      </c>
      <c r="T2660" s="13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t="s">
        <v>8317</v>
      </c>
      <c r="R2661" t="s">
        <v>8353</v>
      </c>
      <c r="S2661" s="13">
        <f t="shared" si="209"/>
        <v>42082.069560185191</v>
      </c>
      <c r="T2661" s="13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t="s">
        <v>8317</v>
      </c>
      <c r="R2662" t="s">
        <v>8353</v>
      </c>
      <c r="S2662" s="13">
        <f t="shared" si="209"/>
        <v>42272.713171296295</v>
      </c>
      <c r="T2662" s="13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t="s">
        <v>8317</v>
      </c>
      <c r="R2663" t="s">
        <v>8354</v>
      </c>
      <c r="S2663" s="13">
        <f t="shared" si="209"/>
        <v>41542.958449074074</v>
      </c>
      <c r="T2663" s="13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t="s">
        <v>8317</v>
      </c>
      <c r="R2664" t="s">
        <v>8354</v>
      </c>
      <c r="S2664" s="13">
        <f t="shared" si="209"/>
        <v>42207.746678240743</v>
      </c>
      <c r="T2664" s="13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t="s">
        <v>8317</v>
      </c>
      <c r="R2665" t="s">
        <v>8354</v>
      </c>
      <c r="S2665" s="13">
        <f t="shared" si="209"/>
        <v>42222.622766203705</v>
      </c>
      <c r="T2665" s="13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t="s">
        <v>8317</v>
      </c>
      <c r="R2666" t="s">
        <v>8354</v>
      </c>
      <c r="S2666" s="13">
        <f t="shared" si="209"/>
        <v>42313.02542824074</v>
      </c>
      <c r="T2666" s="13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t="s">
        <v>8317</v>
      </c>
      <c r="R2667" t="s">
        <v>8354</v>
      </c>
      <c r="S2667" s="13">
        <f t="shared" si="209"/>
        <v>42083.895532407405</v>
      </c>
      <c r="T2667" s="13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t="s">
        <v>8317</v>
      </c>
      <c r="R2668" t="s">
        <v>8354</v>
      </c>
      <c r="S2668" s="13">
        <f t="shared" si="209"/>
        <v>42235.764340277776</v>
      </c>
      <c r="T2668" s="13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t="s">
        <v>8317</v>
      </c>
      <c r="R2669" t="s">
        <v>8354</v>
      </c>
      <c r="S2669" s="13">
        <f t="shared" si="209"/>
        <v>42380.926111111112</v>
      </c>
      <c r="T2669" s="13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t="s">
        <v>8317</v>
      </c>
      <c r="R2670" t="s">
        <v>8354</v>
      </c>
      <c r="S2670" s="13">
        <f t="shared" si="209"/>
        <v>42275.588715277772</v>
      </c>
      <c r="T2670" s="13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t="s">
        <v>8317</v>
      </c>
      <c r="R2671" t="s">
        <v>8354</v>
      </c>
      <c r="S2671" s="13">
        <f t="shared" si="209"/>
        <v>42319.035833333335</v>
      </c>
      <c r="T2671" s="13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t="s">
        <v>8317</v>
      </c>
      <c r="R2672" t="s">
        <v>8354</v>
      </c>
      <c r="S2672" s="13">
        <f t="shared" si="209"/>
        <v>41821.020601851851</v>
      </c>
      <c r="T2672" s="13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t="s">
        <v>8317</v>
      </c>
      <c r="R2673" t="s">
        <v>8354</v>
      </c>
      <c r="S2673" s="13">
        <f t="shared" si="209"/>
        <v>41962.749027777783</v>
      </c>
      <c r="T2673" s="13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t="s">
        <v>8317</v>
      </c>
      <c r="R2674" t="s">
        <v>8354</v>
      </c>
      <c r="S2674" s="13">
        <f t="shared" si="209"/>
        <v>42344.884143518517</v>
      </c>
      <c r="T2674" s="13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t="s">
        <v>8317</v>
      </c>
      <c r="R2675" t="s">
        <v>8354</v>
      </c>
      <c r="S2675" s="13">
        <f t="shared" si="209"/>
        <v>41912.541655092595</v>
      </c>
      <c r="T2675" s="13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t="s">
        <v>8317</v>
      </c>
      <c r="R2676" t="s">
        <v>8354</v>
      </c>
      <c r="S2676" s="13">
        <f t="shared" si="209"/>
        <v>42529.632754629631</v>
      </c>
      <c r="T2676" s="13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t="s">
        <v>8317</v>
      </c>
      <c r="R2677" t="s">
        <v>8354</v>
      </c>
      <c r="S2677" s="13">
        <f t="shared" si="209"/>
        <v>41923.857511574075</v>
      </c>
      <c r="T2677" s="13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t="s">
        <v>8317</v>
      </c>
      <c r="R2678" t="s">
        <v>8354</v>
      </c>
      <c r="S2678" s="13">
        <f t="shared" si="209"/>
        <v>42482.624699074076</v>
      </c>
      <c r="T2678" s="13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t="s">
        <v>8317</v>
      </c>
      <c r="R2679" t="s">
        <v>8354</v>
      </c>
      <c r="S2679" s="13">
        <f t="shared" si="209"/>
        <v>41793.029432870368</v>
      </c>
      <c r="T2679" s="13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t="s">
        <v>8317</v>
      </c>
      <c r="R2680" t="s">
        <v>8354</v>
      </c>
      <c r="S2680" s="13">
        <f t="shared" si="209"/>
        <v>42241.798206018517</v>
      </c>
      <c r="T2680" s="13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t="s">
        <v>8317</v>
      </c>
      <c r="R2681" t="s">
        <v>8354</v>
      </c>
      <c r="S2681" s="13">
        <f t="shared" si="209"/>
        <v>42033.001087962963</v>
      </c>
      <c r="T2681" s="13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t="s">
        <v>8317</v>
      </c>
      <c r="R2682" t="s">
        <v>8354</v>
      </c>
      <c r="S2682" s="13">
        <f t="shared" si="209"/>
        <v>42436.211701388893</v>
      </c>
      <c r="T2682" s="13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t="s">
        <v>8334</v>
      </c>
      <c r="R2683" t="s">
        <v>8335</v>
      </c>
      <c r="S2683" s="13">
        <f t="shared" si="209"/>
        <v>41805.895254629628</v>
      </c>
      <c r="T2683" s="13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t="s">
        <v>8334</v>
      </c>
      <c r="R2684" t="s">
        <v>8335</v>
      </c>
      <c r="S2684" s="13">
        <f t="shared" si="209"/>
        <v>41932.871990740743</v>
      </c>
      <c r="T2684" s="13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t="s">
        <v>8334</v>
      </c>
      <c r="R2685" t="s">
        <v>8335</v>
      </c>
      <c r="S2685" s="13">
        <f t="shared" si="209"/>
        <v>42034.75509259259</v>
      </c>
      <c r="T2685" s="13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t="s">
        <v>8334</v>
      </c>
      <c r="R2686" t="s">
        <v>8335</v>
      </c>
      <c r="S2686" s="13">
        <f t="shared" si="209"/>
        <v>41820.914641203701</v>
      </c>
      <c r="T2686" s="13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t="s">
        <v>8334</v>
      </c>
      <c r="R2687" t="s">
        <v>8335</v>
      </c>
      <c r="S2687" s="13">
        <f t="shared" si="209"/>
        <v>42061.69594907407</v>
      </c>
      <c r="T2687" s="13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t="s">
        <v>8334</v>
      </c>
      <c r="R2688" t="s">
        <v>8335</v>
      </c>
      <c r="S2688" s="13">
        <f t="shared" si="209"/>
        <v>41892.974803240737</v>
      </c>
      <c r="T2688" s="13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t="s">
        <v>8334</v>
      </c>
      <c r="R2689" t="s">
        <v>8335</v>
      </c>
      <c r="S2689" s="13">
        <f t="shared" si="209"/>
        <v>42154.64025462963</v>
      </c>
      <c r="T2689" s="13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3">
        <f t="shared" si="209"/>
        <v>42028.118865740747</v>
      </c>
      <c r="T2690" s="13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3">
        <f t="shared" ref="S2691:S2754" si="214">(((J2691/60)/60)/24)+DATE(1970,1,1)</f>
        <v>42551.961689814809</v>
      </c>
      <c r="T2691" s="13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t="s">
        <v>8334</v>
      </c>
      <c r="R2692" t="s">
        <v>8335</v>
      </c>
      <c r="S2692" s="13">
        <f t="shared" si="214"/>
        <v>42113.105046296296</v>
      </c>
      <c r="T2692" s="13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t="s">
        <v>8334</v>
      </c>
      <c r="R2693" t="s">
        <v>8335</v>
      </c>
      <c r="S2693" s="13">
        <f t="shared" si="214"/>
        <v>42089.724039351851</v>
      </c>
      <c r="T2693" s="13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t="s">
        <v>8334</v>
      </c>
      <c r="R2694" t="s">
        <v>8335</v>
      </c>
      <c r="S2694" s="13">
        <f t="shared" si="214"/>
        <v>42058.334027777775</v>
      </c>
      <c r="T2694" s="13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t="s">
        <v>8334</v>
      </c>
      <c r="R2695" t="s">
        <v>8335</v>
      </c>
      <c r="S2695" s="13">
        <f t="shared" si="214"/>
        <v>41834.138495370367</v>
      </c>
      <c r="T2695" s="13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t="s">
        <v>8334</v>
      </c>
      <c r="R2696" t="s">
        <v>8335</v>
      </c>
      <c r="S2696" s="13">
        <f t="shared" si="214"/>
        <v>41878.140497685185</v>
      </c>
      <c r="T2696" s="13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t="s">
        <v>8334</v>
      </c>
      <c r="R2697" t="s">
        <v>8335</v>
      </c>
      <c r="S2697" s="13">
        <f t="shared" si="214"/>
        <v>42048.181921296295</v>
      </c>
      <c r="T2697" s="13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t="s">
        <v>8334</v>
      </c>
      <c r="R2698" t="s">
        <v>8335</v>
      </c>
      <c r="S2698" s="13">
        <f t="shared" si="214"/>
        <v>41964.844444444447</v>
      </c>
      <c r="T2698" s="13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t="s">
        <v>8334</v>
      </c>
      <c r="R2699" t="s">
        <v>8335</v>
      </c>
      <c r="S2699" s="13">
        <f t="shared" si="214"/>
        <v>42187.940081018518</v>
      </c>
      <c r="T2699" s="13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t="s">
        <v>8334</v>
      </c>
      <c r="R2700" t="s">
        <v>8335</v>
      </c>
      <c r="S2700" s="13">
        <f t="shared" si="214"/>
        <v>41787.898240740738</v>
      </c>
      <c r="T2700" s="13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t="s">
        <v>8334</v>
      </c>
      <c r="R2701" t="s">
        <v>8335</v>
      </c>
      <c r="S2701" s="13">
        <f t="shared" si="214"/>
        <v>41829.896562499998</v>
      </c>
      <c r="T2701" s="13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t="s">
        <v>8334</v>
      </c>
      <c r="R2702" t="s">
        <v>8335</v>
      </c>
      <c r="S2702" s="13">
        <f t="shared" si="214"/>
        <v>41870.87467592593</v>
      </c>
      <c r="T2702" s="13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t="s">
        <v>8315</v>
      </c>
      <c r="R2703" t="s">
        <v>8355</v>
      </c>
      <c r="S2703" s="13">
        <f t="shared" si="214"/>
        <v>42801.774699074071</v>
      </c>
      <c r="T2703" s="13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t="s">
        <v>8315</v>
      </c>
      <c r="R2704" t="s">
        <v>8355</v>
      </c>
      <c r="S2704" s="13">
        <f t="shared" si="214"/>
        <v>42800.801817129628</v>
      </c>
      <c r="T2704" s="13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t="s">
        <v>8315</v>
      </c>
      <c r="R2705" t="s">
        <v>8355</v>
      </c>
      <c r="S2705" s="13">
        <f t="shared" si="214"/>
        <v>42756.690162037034</v>
      </c>
      <c r="T2705" s="13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t="s">
        <v>8315</v>
      </c>
      <c r="R2706" t="s">
        <v>8355</v>
      </c>
      <c r="S2706" s="13">
        <f t="shared" si="214"/>
        <v>42787.862430555557</v>
      </c>
      <c r="T2706" s="13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t="s">
        <v>8315</v>
      </c>
      <c r="R2707" t="s">
        <v>8355</v>
      </c>
      <c r="S2707" s="13">
        <f t="shared" si="214"/>
        <v>42773.916180555556</v>
      </c>
      <c r="T2707" s="13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t="s">
        <v>8315</v>
      </c>
      <c r="R2708" t="s">
        <v>8355</v>
      </c>
      <c r="S2708" s="13">
        <f t="shared" si="214"/>
        <v>41899.294942129629</v>
      </c>
      <c r="T2708" s="13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t="s">
        <v>8315</v>
      </c>
      <c r="R2709" t="s">
        <v>8355</v>
      </c>
      <c r="S2709" s="13">
        <f t="shared" si="214"/>
        <v>41391.782905092594</v>
      </c>
      <c r="T2709" s="13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t="s">
        <v>8315</v>
      </c>
      <c r="R2710" t="s">
        <v>8355</v>
      </c>
      <c r="S2710" s="13">
        <f t="shared" si="214"/>
        <v>42512.698217592595</v>
      </c>
      <c r="T2710" s="13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t="s">
        <v>8315</v>
      </c>
      <c r="R2711" t="s">
        <v>8355</v>
      </c>
      <c r="S2711" s="13">
        <f t="shared" si="214"/>
        <v>42612.149780092594</v>
      </c>
      <c r="T2711" s="13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t="s">
        <v>8315</v>
      </c>
      <c r="R2712" t="s">
        <v>8355</v>
      </c>
      <c r="S2712" s="13">
        <f t="shared" si="214"/>
        <v>41828.229490740741</v>
      </c>
      <c r="T2712" s="13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t="s">
        <v>8315</v>
      </c>
      <c r="R2713" t="s">
        <v>8355</v>
      </c>
      <c r="S2713" s="13">
        <f t="shared" si="214"/>
        <v>41780.745254629634</v>
      </c>
      <c r="T2713" s="13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t="s">
        <v>8315</v>
      </c>
      <c r="R2714" t="s">
        <v>8355</v>
      </c>
      <c r="S2714" s="13">
        <f t="shared" si="214"/>
        <v>41432.062037037038</v>
      </c>
      <c r="T2714" s="13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t="s">
        <v>8315</v>
      </c>
      <c r="R2715" t="s">
        <v>8355</v>
      </c>
      <c r="S2715" s="13">
        <f t="shared" si="214"/>
        <v>42322.653749999998</v>
      </c>
      <c r="T2715" s="13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t="s">
        <v>8315</v>
      </c>
      <c r="R2716" t="s">
        <v>8355</v>
      </c>
      <c r="S2716" s="13">
        <f t="shared" si="214"/>
        <v>42629.655046296291</v>
      </c>
      <c r="T2716" s="13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t="s">
        <v>8315</v>
      </c>
      <c r="R2717" t="s">
        <v>8355</v>
      </c>
      <c r="S2717" s="13">
        <f t="shared" si="214"/>
        <v>42387.398472222223</v>
      </c>
      <c r="T2717" s="13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t="s">
        <v>8315</v>
      </c>
      <c r="R2718" t="s">
        <v>8355</v>
      </c>
      <c r="S2718" s="13">
        <f t="shared" si="214"/>
        <v>42255.333252314813</v>
      </c>
      <c r="T2718" s="13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t="s">
        <v>8315</v>
      </c>
      <c r="R2719" t="s">
        <v>8355</v>
      </c>
      <c r="S2719" s="13">
        <f t="shared" si="214"/>
        <v>41934.914918981485</v>
      </c>
      <c r="T2719" s="13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t="s">
        <v>8315</v>
      </c>
      <c r="R2720" t="s">
        <v>8355</v>
      </c>
      <c r="S2720" s="13">
        <f t="shared" si="214"/>
        <v>42465.596585648149</v>
      </c>
      <c r="T2720" s="13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t="s">
        <v>8315</v>
      </c>
      <c r="R2721" t="s">
        <v>8355</v>
      </c>
      <c r="S2721" s="13">
        <f t="shared" si="214"/>
        <v>42418.031180555554</v>
      </c>
      <c r="T2721" s="13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t="s">
        <v>8315</v>
      </c>
      <c r="R2722" t="s">
        <v>8355</v>
      </c>
      <c r="S2722" s="13">
        <f t="shared" si="214"/>
        <v>42655.465891203698</v>
      </c>
      <c r="T2722" s="13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t="s">
        <v>8317</v>
      </c>
      <c r="R2723" t="s">
        <v>8347</v>
      </c>
      <c r="S2723" s="13">
        <f t="shared" si="214"/>
        <v>41493.543958333335</v>
      </c>
      <c r="T2723" s="13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t="s">
        <v>8317</v>
      </c>
      <c r="R2724" t="s">
        <v>8347</v>
      </c>
      <c r="S2724" s="13">
        <f t="shared" si="214"/>
        <v>42704.857094907406</v>
      </c>
      <c r="T2724" s="13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t="s">
        <v>8317</v>
      </c>
      <c r="R2725" t="s">
        <v>8347</v>
      </c>
      <c r="S2725" s="13">
        <f t="shared" si="214"/>
        <v>41944.83898148148</v>
      </c>
      <c r="T2725" s="13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t="s">
        <v>8317</v>
      </c>
      <c r="R2726" t="s">
        <v>8347</v>
      </c>
      <c r="S2726" s="13">
        <f t="shared" si="214"/>
        <v>42199.32707175926</v>
      </c>
      <c r="T2726" s="13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t="s">
        <v>8317</v>
      </c>
      <c r="R2727" t="s">
        <v>8347</v>
      </c>
      <c r="S2727" s="13">
        <f t="shared" si="214"/>
        <v>42745.744618055556</v>
      </c>
      <c r="T2727" s="13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t="s">
        <v>8317</v>
      </c>
      <c r="R2728" t="s">
        <v>8347</v>
      </c>
      <c r="S2728" s="13">
        <f t="shared" si="214"/>
        <v>42452.579988425925</v>
      </c>
      <c r="T2728" s="13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t="s">
        <v>8317</v>
      </c>
      <c r="R2729" t="s">
        <v>8347</v>
      </c>
      <c r="S2729" s="13">
        <f t="shared" si="214"/>
        <v>42198.676655092597</v>
      </c>
      <c r="T2729" s="13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t="s">
        <v>8317</v>
      </c>
      <c r="R2730" t="s">
        <v>8347</v>
      </c>
      <c r="S2730" s="13">
        <f t="shared" si="214"/>
        <v>42333.59993055556</v>
      </c>
      <c r="T2730" s="13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t="s">
        <v>8317</v>
      </c>
      <c r="R2731" t="s">
        <v>8347</v>
      </c>
      <c r="S2731" s="13">
        <f t="shared" si="214"/>
        <v>42095.240706018521</v>
      </c>
      <c r="T2731" s="13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t="s">
        <v>8317</v>
      </c>
      <c r="R2732" t="s">
        <v>8347</v>
      </c>
      <c r="S2732" s="13">
        <f t="shared" si="214"/>
        <v>41351.541377314818</v>
      </c>
      <c r="T2732" s="13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t="s">
        <v>8317</v>
      </c>
      <c r="R2733" t="s">
        <v>8347</v>
      </c>
      <c r="S2733" s="13">
        <f t="shared" si="214"/>
        <v>41872.525717592594</v>
      </c>
      <c r="T2733" s="13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t="s">
        <v>8317</v>
      </c>
      <c r="R2734" t="s">
        <v>8347</v>
      </c>
      <c r="S2734" s="13">
        <f t="shared" si="214"/>
        <v>41389.808194444442</v>
      </c>
      <c r="T2734" s="13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t="s">
        <v>8317</v>
      </c>
      <c r="R2735" t="s">
        <v>8347</v>
      </c>
      <c r="S2735" s="13">
        <f t="shared" si="214"/>
        <v>42044.272847222222</v>
      </c>
      <c r="T2735" s="13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t="s">
        <v>8317</v>
      </c>
      <c r="R2736" t="s">
        <v>8347</v>
      </c>
      <c r="S2736" s="13">
        <f t="shared" si="214"/>
        <v>42626.668888888889</v>
      </c>
      <c r="T2736" s="13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t="s">
        <v>8317</v>
      </c>
      <c r="R2737" t="s">
        <v>8347</v>
      </c>
      <c r="S2737" s="13">
        <f t="shared" si="214"/>
        <v>41316.120949074073</v>
      </c>
      <c r="T2737" s="13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t="s">
        <v>8317</v>
      </c>
      <c r="R2738" t="s">
        <v>8347</v>
      </c>
      <c r="S2738" s="13">
        <f t="shared" si="214"/>
        <v>41722.666354166664</v>
      </c>
      <c r="T2738" s="13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t="s">
        <v>8317</v>
      </c>
      <c r="R2739" t="s">
        <v>8347</v>
      </c>
      <c r="S2739" s="13">
        <f t="shared" si="214"/>
        <v>41611.917673611111</v>
      </c>
      <c r="T2739" s="13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t="s">
        <v>8317</v>
      </c>
      <c r="R2740" t="s">
        <v>8347</v>
      </c>
      <c r="S2740" s="13">
        <f t="shared" si="214"/>
        <v>42620.143564814818</v>
      </c>
      <c r="T2740" s="13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t="s">
        <v>8317</v>
      </c>
      <c r="R2741" t="s">
        <v>8347</v>
      </c>
      <c r="S2741" s="13">
        <f t="shared" si="214"/>
        <v>41719.887928240743</v>
      </c>
      <c r="T2741" s="13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t="s">
        <v>8317</v>
      </c>
      <c r="R2742" t="s">
        <v>8347</v>
      </c>
      <c r="S2742" s="13">
        <f t="shared" si="214"/>
        <v>42045.031851851847</v>
      </c>
      <c r="T2742" s="13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t="s">
        <v>8320</v>
      </c>
      <c r="R2743" t="s">
        <v>8356</v>
      </c>
      <c r="S2743" s="13">
        <f t="shared" si="214"/>
        <v>41911.657430555555</v>
      </c>
      <c r="T2743" s="13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t="s">
        <v>8320</v>
      </c>
      <c r="R2744" t="s">
        <v>8356</v>
      </c>
      <c r="S2744" s="13">
        <f t="shared" si="214"/>
        <v>41030.719756944447</v>
      </c>
      <c r="T2744" s="13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t="s">
        <v>8320</v>
      </c>
      <c r="R2745" t="s">
        <v>8356</v>
      </c>
      <c r="S2745" s="13">
        <f t="shared" si="214"/>
        <v>42632.328784722224</v>
      </c>
      <c r="T2745" s="13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t="s">
        <v>8320</v>
      </c>
      <c r="R2746" t="s">
        <v>8356</v>
      </c>
      <c r="S2746" s="13">
        <f t="shared" si="214"/>
        <v>40938.062476851854</v>
      </c>
      <c r="T2746" s="13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t="s">
        <v>8320</v>
      </c>
      <c r="R2747" t="s">
        <v>8356</v>
      </c>
      <c r="S2747" s="13">
        <f t="shared" si="214"/>
        <v>41044.988055555557</v>
      </c>
      <c r="T2747" s="13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t="s">
        <v>8320</v>
      </c>
      <c r="R2748" t="s">
        <v>8356</v>
      </c>
      <c r="S2748" s="13">
        <f t="shared" si="214"/>
        <v>41850.781377314815</v>
      </c>
      <c r="T2748" s="13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t="s">
        <v>8320</v>
      </c>
      <c r="R2749" t="s">
        <v>8356</v>
      </c>
      <c r="S2749" s="13">
        <f t="shared" si="214"/>
        <v>41044.64811342593</v>
      </c>
      <c r="T2749" s="13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t="s">
        <v>8320</v>
      </c>
      <c r="R2750" t="s">
        <v>8356</v>
      </c>
      <c r="S2750" s="13">
        <f t="shared" si="214"/>
        <v>42585.7106712963</v>
      </c>
      <c r="T2750" s="13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t="s">
        <v>8320</v>
      </c>
      <c r="R2751" t="s">
        <v>8356</v>
      </c>
      <c r="S2751" s="13">
        <f t="shared" si="214"/>
        <v>42068.799039351856</v>
      </c>
      <c r="T2751" s="13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t="s">
        <v>8320</v>
      </c>
      <c r="R2752" t="s">
        <v>8356</v>
      </c>
      <c r="S2752" s="13">
        <f t="shared" si="214"/>
        <v>41078.899826388886</v>
      </c>
      <c r="T2752" s="13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t="s">
        <v>8320</v>
      </c>
      <c r="R2753" t="s">
        <v>8356</v>
      </c>
      <c r="S2753" s="13">
        <f t="shared" si="214"/>
        <v>41747.887060185189</v>
      </c>
      <c r="T2753" s="13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3">
        <f t="shared" si="214"/>
        <v>40855.765092592592</v>
      </c>
      <c r="T2754" s="13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782" si="218">IFERROR(ROUND(E2755/L2755,2),0)</f>
        <v>47.5</v>
      </c>
      <c r="Q2755" t="s">
        <v>8320</v>
      </c>
      <c r="R2755" t="s">
        <v>8356</v>
      </c>
      <c r="S2755" s="13">
        <f t="shared" ref="S2755:S2818" si="219">(((J2755/60)/60)/24)+DATE(1970,1,1)</f>
        <v>41117.900729166664</v>
      </c>
      <c r="T2755" s="13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t="s">
        <v>8320</v>
      </c>
      <c r="R2756" t="s">
        <v>8356</v>
      </c>
      <c r="S2756" s="13">
        <f t="shared" si="219"/>
        <v>41863.636006944449</v>
      </c>
      <c r="T2756" s="13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t="s">
        <v>8320</v>
      </c>
      <c r="R2757" t="s">
        <v>8356</v>
      </c>
      <c r="S2757" s="13">
        <f t="shared" si="219"/>
        <v>42072.790821759263</v>
      </c>
      <c r="T2757" s="13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t="s">
        <v>8320</v>
      </c>
      <c r="R2758" t="s">
        <v>8356</v>
      </c>
      <c r="S2758" s="13">
        <f t="shared" si="219"/>
        <v>41620.90047453704</v>
      </c>
      <c r="T2758" s="13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t="s">
        <v>8320</v>
      </c>
      <c r="R2759" t="s">
        <v>8356</v>
      </c>
      <c r="S2759" s="13">
        <f t="shared" si="219"/>
        <v>42573.65662037037</v>
      </c>
      <c r="T2759" s="13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t="s">
        <v>8320</v>
      </c>
      <c r="R2760" t="s">
        <v>8356</v>
      </c>
      <c r="S2760" s="13">
        <f t="shared" si="219"/>
        <v>42639.441932870366</v>
      </c>
      <c r="T2760" s="13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t="s">
        <v>8320</v>
      </c>
      <c r="R2761" t="s">
        <v>8356</v>
      </c>
      <c r="S2761" s="13">
        <f t="shared" si="219"/>
        <v>42524.36650462963</v>
      </c>
      <c r="T2761" s="13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t="s">
        <v>8320</v>
      </c>
      <c r="R2762" t="s">
        <v>8356</v>
      </c>
      <c r="S2762" s="13">
        <f t="shared" si="219"/>
        <v>41415.461319444446</v>
      </c>
      <c r="T2762" s="13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t="s">
        <v>8320</v>
      </c>
      <c r="R2763" t="s">
        <v>8356</v>
      </c>
      <c r="S2763" s="13">
        <f t="shared" si="219"/>
        <v>41247.063576388886</v>
      </c>
      <c r="T2763" s="13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t="s">
        <v>8320</v>
      </c>
      <c r="R2764" t="s">
        <v>8356</v>
      </c>
      <c r="S2764" s="13">
        <f t="shared" si="219"/>
        <v>40927.036979166667</v>
      </c>
      <c r="T2764" s="13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t="s">
        <v>8320</v>
      </c>
      <c r="R2765" t="s">
        <v>8356</v>
      </c>
      <c r="S2765" s="13">
        <f t="shared" si="219"/>
        <v>41373.579675925925</v>
      </c>
      <c r="T2765" s="13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t="s">
        <v>8320</v>
      </c>
      <c r="R2766" t="s">
        <v>8356</v>
      </c>
      <c r="S2766" s="13">
        <f t="shared" si="219"/>
        <v>41030.292025462964</v>
      </c>
      <c r="T2766" s="13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t="s">
        <v>8320</v>
      </c>
      <c r="R2767" t="s">
        <v>8356</v>
      </c>
      <c r="S2767" s="13">
        <f t="shared" si="219"/>
        <v>41194.579027777778</v>
      </c>
      <c r="T2767" s="13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t="s">
        <v>8320</v>
      </c>
      <c r="R2768" t="s">
        <v>8356</v>
      </c>
      <c r="S2768" s="13">
        <f t="shared" si="219"/>
        <v>40736.668032407404</v>
      </c>
      <c r="T2768" s="13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t="s">
        <v>8320</v>
      </c>
      <c r="R2769" t="s">
        <v>8356</v>
      </c>
      <c r="S2769" s="13">
        <f t="shared" si="219"/>
        <v>42172.958912037036</v>
      </c>
      <c r="T2769" s="13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t="s">
        <v>8320</v>
      </c>
      <c r="R2770" t="s">
        <v>8356</v>
      </c>
      <c r="S2770" s="13">
        <f t="shared" si="219"/>
        <v>40967.614849537036</v>
      </c>
      <c r="T2770" s="13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t="s">
        <v>8320</v>
      </c>
      <c r="R2771" t="s">
        <v>8356</v>
      </c>
      <c r="S2771" s="13">
        <f t="shared" si="219"/>
        <v>41745.826273148145</v>
      </c>
      <c r="T2771" s="13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t="s">
        <v>8320</v>
      </c>
      <c r="R2772" t="s">
        <v>8356</v>
      </c>
      <c r="S2772" s="13">
        <f t="shared" si="219"/>
        <v>41686.705208333333</v>
      </c>
      <c r="T2772" s="13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t="s">
        <v>8320</v>
      </c>
      <c r="R2773" t="s">
        <v>8356</v>
      </c>
      <c r="S2773" s="13">
        <f t="shared" si="219"/>
        <v>41257.531712962962</v>
      </c>
      <c r="T2773" s="13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t="s">
        <v>8320</v>
      </c>
      <c r="R2774" t="s">
        <v>8356</v>
      </c>
      <c r="S2774" s="13">
        <f t="shared" si="219"/>
        <v>41537.869143518517</v>
      </c>
      <c r="T2774" s="13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t="s">
        <v>8320</v>
      </c>
      <c r="R2775" t="s">
        <v>8356</v>
      </c>
      <c r="S2775" s="13">
        <f t="shared" si="219"/>
        <v>42474.86482638889</v>
      </c>
      <c r="T2775" s="13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t="s">
        <v>8320</v>
      </c>
      <c r="R2776" t="s">
        <v>8356</v>
      </c>
      <c r="S2776" s="13">
        <f t="shared" si="219"/>
        <v>41311.126481481479</v>
      </c>
      <c r="T2776" s="13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t="s">
        <v>8320</v>
      </c>
      <c r="R2777" t="s">
        <v>8356</v>
      </c>
      <c r="S2777" s="13">
        <f t="shared" si="219"/>
        <v>40863.013356481482</v>
      </c>
      <c r="T2777" s="13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t="s">
        <v>8320</v>
      </c>
      <c r="R2778" t="s">
        <v>8356</v>
      </c>
      <c r="S2778" s="13">
        <f t="shared" si="219"/>
        <v>42136.297175925924</v>
      </c>
      <c r="T2778" s="13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t="s">
        <v>8320</v>
      </c>
      <c r="R2779" t="s">
        <v>8356</v>
      </c>
      <c r="S2779" s="13">
        <f t="shared" si="219"/>
        <v>42172.669027777782</v>
      </c>
      <c r="T2779" s="13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t="s">
        <v>8320</v>
      </c>
      <c r="R2780" t="s">
        <v>8356</v>
      </c>
      <c r="S2780" s="13">
        <f t="shared" si="219"/>
        <v>41846.978078703702</v>
      </c>
      <c r="T2780" s="13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t="s">
        <v>8320</v>
      </c>
      <c r="R2781" t="s">
        <v>8356</v>
      </c>
      <c r="S2781" s="13">
        <f t="shared" si="219"/>
        <v>42300.585891203707</v>
      </c>
      <c r="T2781" s="13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t="s">
        <v>8320</v>
      </c>
      <c r="R2782" t="s">
        <v>8356</v>
      </c>
      <c r="S2782" s="13">
        <f t="shared" si="219"/>
        <v>42774.447777777779</v>
      </c>
      <c r="T2782" s="13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ref="P2783:P2846" si="222">IFERROR(ROUND(E2783/L2783,2),"N/A")</f>
        <v>47</v>
      </c>
      <c r="Q2783" t="s">
        <v>8315</v>
      </c>
      <c r="R2783" t="s">
        <v>8316</v>
      </c>
      <c r="S2783" s="13">
        <f t="shared" si="219"/>
        <v>42018.94159722222</v>
      </c>
      <c r="T2783" s="13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22"/>
        <v>66.67</v>
      </c>
      <c r="Q2784" t="s">
        <v>8315</v>
      </c>
      <c r="R2784" t="s">
        <v>8316</v>
      </c>
      <c r="S2784" s="13">
        <f t="shared" si="219"/>
        <v>42026.924976851849</v>
      </c>
      <c r="T2784" s="13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22"/>
        <v>18.77</v>
      </c>
      <c r="Q2785" t="s">
        <v>8315</v>
      </c>
      <c r="R2785" t="s">
        <v>8316</v>
      </c>
      <c r="S2785" s="13">
        <f t="shared" si="219"/>
        <v>42103.535254629634</v>
      </c>
      <c r="T2785" s="13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22"/>
        <v>66.11</v>
      </c>
      <c r="Q2786" t="s">
        <v>8315</v>
      </c>
      <c r="R2786" t="s">
        <v>8316</v>
      </c>
      <c r="S2786" s="13">
        <f t="shared" si="219"/>
        <v>41920.787534722222</v>
      </c>
      <c r="T2786" s="13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22"/>
        <v>36.86</v>
      </c>
      <c r="Q2787" t="s">
        <v>8315</v>
      </c>
      <c r="R2787" t="s">
        <v>8316</v>
      </c>
      <c r="S2787" s="13">
        <f t="shared" si="219"/>
        <v>42558.189432870371</v>
      </c>
      <c r="T2787" s="13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22"/>
        <v>39.81</v>
      </c>
      <c r="Q2788" t="s">
        <v>8315</v>
      </c>
      <c r="R2788" t="s">
        <v>8316</v>
      </c>
      <c r="S2788" s="13">
        <f t="shared" si="219"/>
        <v>41815.569212962961</v>
      </c>
      <c r="T2788" s="13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22"/>
        <v>31.5</v>
      </c>
      <c r="Q2789" t="s">
        <v>8315</v>
      </c>
      <c r="R2789" t="s">
        <v>8316</v>
      </c>
      <c r="S2789" s="13">
        <f t="shared" si="219"/>
        <v>41808.198518518519</v>
      </c>
      <c r="T2789" s="13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22"/>
        <v>102.5</v>
      </c>
      <c r="Q2790" t="s">
        <v>8315</v>
      </c>
      <c r="R2790" t="s">
        <v>8316</v>
      </c>
      <c r="S2790" s="13">
        <f t="shared" si="219"/>
        <v>42550.701886574068</v>
      </c>
      <c r="T2790" s="13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22"/>
        <v>126.46</v>
      </c>
      <c r="Q2791" t="s">
        <v>8315</v>
      </c>
      <c r="R2791" t="s">
        <v>8316</v>
      </c>
      <c r="S2791" s="13">
        <f t="shared" si="219"/>
        <v>42056.013124999998</v>
      </c>
      <c r="T2791" s="13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22"/>
        <v>47.88</v>
      </c>
      <c r="Q2792" t="s">
        <v>8315</v>
      </c>
      <c r="R2792" t="s">
        <v>8316</v>
      </c>
      <c r="S2792" s="13">
        <f t="shared" si="219"/>
        <v>42016.938692129625</v>
      </c>
      <c r="T2792" s="13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22"/>
        <v>73.209999999999994</v>
      </c>
      <c r="Q2793" t="s">
        <v>8315</v>
      </c>
      <c r="R2793" t="s">
        <v>8316</v>
      </c>
      <c r="S2793" s="13">
        <f t="shared" si="219"/>
        <v>42591.899988425925</v>
      </c>
      <c r="T2793" s="13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22"/>
        <v>89.67</v>
      </c>
      <c r="Q2794" t="s">
        <v>8315</v>
      </c>
      <c r="R2794" t="s">
        <v>8316</v>
      </c>
      <c r="S2794" s="13">
        <f t="shared" si="219"/>
        <v>42183.231006944443</v>
      </c>
      <c r="T2794" s="13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22"/>
        <v>151.46</v>
      </c>
      <c r="Q2795" t="s">
        <v>8315</v>
      </c>
      <c r="R2795" t="s">
        <v>8316</v>
      </c>
      <c r="S2795" s="13">
        <f t="shared" si="219"/>
        <v>42176.419039351851</v>
      </c>
      <c r="T2795" s="13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22"/>
        <v>25</v>
      </c>
      <c r="Q2796" t="s">
        <v>8315</v>
      </c>
      <c r="R2796" t="s">
        <v>8316</v>
      </c>
      <c r="S2796" s="13">
        <f t="shared" si="219"/>
        <v>42416.691655092596</v>
      </c>
      <c r="T2796" s="13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22"/>
        <v>36.5</v>
      </c>
      <c r="Q2797" t="s">
        <v>8315</v>
      </c>
      <c r="R2797" t="s">
        <v>8316</v>
      </c>
      <c r="S2797" s="13">
        <f t="shared" si="219"/>
        <v>41780.525937500002</v>
      </c>
      <c r="T2797" s="13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22"/>
        <v>44</v>
      </c>
      <c r="Q2798" t="s">
        <v>8315</v>
      </c>
      <c r="R2798" t="s">
        <v>8316</v>
      </c>
      <c r="S2798" s="13">
        <f t="shared" si="219"/>
        <v>41795.528101851851</v>
      </c>
      <c r="T2798" s="13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22"/>
        <v>87.36</v>
      </c>
      <c r="Q2799" t="s">
        <v>8315</v>
      </c>
      <c r="R2799" t="s">
        <v>8316</v>
      </c>
      <c r="S2799" s="13">
        <f t="shared" si="219"/>
        <v>41798.94027777778</v>
      </c>
      <c r="T2799" s="13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22"/>
        <v>36.47</v>
      </c>
      <c r="Q2800" t="s">
        <v>8315</v>
      </c>
      <c r="R2800" t="s">
        <v>8316</v>
      </c>
      <c r="S2800" s="13">
        <f t="shared" si="219"/>
        <v>42201.675011574072</v>
      </c>
      <c r="T2800" s="13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22"/>
        <v>44.86</v>
      </c>
      <c r="Q2801" t="s">
        <v>8315</v>
      </c>
      <c r="R2801" t="s">
        <v>8316</v>
      </c>
      <c r="S2801" s="13">
        <f t="shared" si="219"/>
        <v>42507.264699074076</v>
      </c>
      <c r="T2801" s="13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22"/>
        <v>42.9</v>
      </c>
      <c r="Q2802" t="s">
        <v>8315</v>
      </c>
      <c r="R2802" t="s">
        <v>8316</v>
      </c>
      <c r="S2802" s="13">
        <f t="shared" si="219"/>
        <v>41948.552847222221</v>
      </c>
      <c r="T2802" s="13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22"/>
        <v>51.23</v>
      </c>
      <c r="Q2803" t="s">
        <v>8315</v>
      </c>
      <c r="R2803" t="s">
        <v>8316</v>
      </c>
      <c r="S2803" s="13">
        <f t="shared" si="219"/>
        <v>41900.243159722224</v>
      </c>
      <c r="T2803" s="13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22"/>
        <v>33.94</v>
      </c>
      <c r="Q2804" t="s">
        <v>8315</v>
      </c>
      <c r="R2804" t="s">
        <v>8316</v>
      </c>
      <c r="S2804" s="13">
        <f t="shared" si="219"/>
        <v>42192.64707175926</v>
      </c>
      <c r="T2804" s="13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22"/>
        <v>90.74</v>
      </c>
      <c r="Q2805" t="s">
        <v>8315</v>
      </c>
      <c r="R2805" t="s">
        <v>8316</v>
      </c>
      <c r="S2805" s="13">
        <f t="shared" si="219"/>
        <v>42158.065694444449</v>
      </c>
      <c r="T2805" s="13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22"/>
        <v>50</v>
      </c>
      <c r="Q2806" t="s">
        <v>8315</v>
      </c>
      <c r="R2806" t="s">
        <v>8316</v>
      </c>
      <c r="S2806" s="13">
        <f t="shared" si="219"/>
        <v>41881.453587962962</v>
      </c>
      <c r="T2806" s="13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22"/>
        <v>24.44</v>
      </c>
      <c r="Q2807" t="s">
        <v>8315</v>
      </c>
      <c r="R2807" t="s">
        <v>8316</v>
      </c>
      <c r="S2807" s="13">
        <f t="shared" si="219"/>
        <v>42213.505474537036</v>
      </c>
      <c r="T2807" s="13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22"/>
        <v>44.25</v>
      </c>
      <c r="Q2808" t="s">
        <v>8315</v>
      </c>
      <c r="R2808" t="s">
        <v>8316</v>
      </c>
      <c r="S2808" s="13">
        <f t="shared" si="219"/>
        <v>42185.267245370371</v>
      </c>
      <c r="T2808" s="13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22"/>
        <v>67.739999999999995</v>
      </c>
      <c r="Q2809" t="s">
        <v>8315</v>
      </c>
      <c r="R2809" t="s">
        <v>8316</v>
      </c>
      <c r="S2809" s="13">
        <f t="shared" si="219"/>
        <v>42154.873124999998</v>
      </c>
      <c r="T2809" s="13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22"/>
        <v>65.38</v>
      </c>
      <c r="Q2810" t="s">
        <v>8315</v>
      </c>
      <c r="R2810" t="s">
        <v>8316</v>
      </c>
      <c r="S2810" s="13">
        <f t="shared" si="219"/>
        <v>42208.84646990741</v>
      </c>
      <c r="T2810" s="13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22"/>
        <v>121.9</v>
      </c>
      <c r="Q2811" t="s">
        <v>8315</v>
      </c>
      <c r="R2811" t="s">
        <v>8316</v>
      </c>
      <c r="S2811" s="13">
        <f t="shared" si="219"/>
        <v>42451.496817129635</v>
      </c>
      <c r="T2811" s="13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22"/>
        <v>47.46</v>
      </c>
      <c r="Q2812" t="s">
        <v>8315</v>
      </c>
      <c r="R2812" t="s">
        <v>8316</v>
      </c>
      <c r="S2812" s="13">
        <f t="shared" si="219"/>
        <v>41759.13962962963</v>
      </c>
      <c r="T2812" s="13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22"/>
        <v>92.84</v>
      </c>
      <c r="Q2813" t="s">
        <v>8315</v>
      </c>
      <c r="R2813" t="s">
        <v>8316</v>
      </c>
      <c r="S2813" s="13">
        <f t="shared" si="219"/>
        <v>42028.496562500004</v>
      </c>
      <c r="T2813" s="13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22"/>
        <v>68.25</v>
      </c>
      <c r="Q2814" t="s">
        <v>8315</v>
      </c>
      <c r="R2814" t="s">
        <v>8316</v>
      </c>
      <c r="S2814" s="13">
        <f t="shared" si="219"/>
        <v>42054.74418981481</v>
      </c>
      <c r="T2814" s="13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22"/>
        <v>37.21</v>
      </c>
      <c r="Q2815" t="s">
        <v>8315</v>
      </c>
      <c r="R2815" t="s">
        <v>8316</v>
      </c>
      <c r="S2815" s="13">
        <f t="shared" si="219"/>
        <v>42693.742604166662</v>
      </c>
      <c r="T2815" s="13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22"/>
        <v>25.25</v>
      </c>
      <c r="Q2816" t="s">
        <v>8315</v>
      </c>
      <c r="R2816" t="s">
        <v>8316</v>
      </c>
      <c r="S2816" s="13">
        <f t="shared" si="219"/>
        <v>42103.399479166663</v>
      </c>
      <c r="T2816" s="13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22"/>
        <v>43.21</v>
      </c>
      <c r="Q2817" t="s">
        <v>8315</v>
      </c>
      <c r="R2817" t="s">
        <v>8316</v>
      </c>
      <c r="S2817" s="13">
        <f t="shared" si="219"/>
        <v>42559.776724537034</v>
      </c>
      <c r="T2817" s="13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t="s">
        <v>8315</v>
      </c>
      <c r="R2818" t="s">
        <v>8316</v>
      </c>
      <c r="S2818" s="13">
        <f t="shared" si="219"/>
        <v>42188.467499999999</v>
      </c>
      <c r="T2818" s="13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t="s">
        <v>8315</v>
      </c>
      <c r="R2819" t="s">
        <v>8316</v>
      </c>
      <c r="S2819" s="13">
        <f t="shared" ref="S2819:S2882" si="224">(((J2819/60)/60)/24)+DATE(1970,1,1)</f>
        <v>42023.634976851856</v>
      </c>
      <c r="T2819" s="13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t="s">
        <v>8315</v>
      </c>
      <c r="R2820" t="s">
        <v>8316</v>
      </c>
      <c r="S2820" s="13">
        <f t="shared" si="224"/>
        <v>42250.598217592589</v>
      </c>
      <c r="T2820" s="13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t="s">
        <v>8315</v>
      </c>
      <c r="R2821" t="s">
        <v>8316</v>
      </c>
      <c r="S2821" s="13">
        <f t="shared" si="224"/>
        <v>42139.525567129633</v>
      </c>
      <c r="T2821" s="13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t="s">
        <v>8315</v>
      </c>
      <c r="R2822" t="s">
        <v>8316</v>
      </c>
      <c r="S2822" s="13">
        <f t="shared" si="224"/>
        <v>42401.610983796301</v>
      </c>
      <c r="T2822" s="13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t="s">
        <v>8315</v>
      </c>
      <c r="R2823" t="s">
        <v>8316</v>
      </c>
      <c r="S2823" s="13">
        <f t="shared" si="224"/>
        <v>41875.922858796301</v>
      </c>
      <c r="T2823" s="13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t="s">
        <v>8315</v>
      </c>
      <c r="R2824" t="s">
        <v>8316</v>
      </c>
      <c r="S2824" s="13">
        <f t="shared" si="224"/>
        <v>42060.683935185181</v>
      </c>
      <c r="T2824" s="13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t="s">
        <v>8315</v>
      </c>
      <c r="R2825" t="s">
        <v>8316</v>
      </c>
      <c r="S2825" s="13">
        <f t="shared" si="224"/>
        <v>42067.011643518519</v>
      </c>
      <c r="T2825" s="13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t="s">
        <v>8315</v>
      </c>
      <c r="R2826" t="s">
        <v>8316</v>
      </c>
      <c r="S2826" s="13">
        <f t="shared" si="224"/>
        <v>42136.270787037036</v>
      </c>
      <c r="T2826" s="13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t="s">
        <v>8315</v>
      </c>
      <c r="R2827" t="s">
        <v>8316</v>
      </c>
      <c r="S2827" s="13">
        <f t="shared" si="224"/>
        <v>42312.792662037042</v>
      </c>
      <c r="T2827" s="13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t="s">
        <v>8315</v>
      </c>
      <c r="R2828" t="s">
        <v>8316</v>
      </c>
      <c r="S2828" s="13">
        <f t="shared" si="224"/>
        <v>42171.034861111111</v>
      </c>
      <c r="T2828" s="13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t="s">
        <v>8315</v>
      </c>
      <c r="R2829" t="s">
        <v>8316</v>
      </c>
      <c r="S2829" s="13">
        <f t="shared" si="224"/>
        <v>42494.683634259258</v>
      </c>
      <c r="T2829" s="13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t="s">
        <v>8315</v>
      </c>
      <c r="R2830" t="s">
        <v>8316</v>
      </c>
      <c r="S2830" s="13">
        <f t="shared" si="224"/>
        <v>42254.264687499999</v>
      </c>
      <c r="T2830" s="13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t="s">
        <v>8315</v>
      </c>
      <c r="R2831" t="s">
        <v>8316</v>
      </c>
      <c r="S2831" s="13">
        <f t="shared" si="224"/>
        <v>42495.434236111112</v>
      </c>
      <c r="T2831" s="13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t="s">
        <v>8315</v>
      </c>
      <c r="R2832" t="s">
        <v>8316</v>
      </c>
      <c r="S2832" s="13">
        <f t="shared" si="224"/>
        <v>41758.839675925927</v>
      </c>
      <c r="T2832" s="13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t="s">
        <v>8315</v>
      </c>
      <c r="R2833" t="s">
        <v>8316</v>
      </c>
      <c r="S2833" s="13">
        <f t="shared" si="224"/>
        <v>42171.824884259258</v>
      </c>
      <c r="T2833" s="13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t="s">
        <v>8315</v>
      </c>
      <c r="R2834" t="s">
        <v>8316</v>
      </c>
      <c r="S2834" s="13">
        <f t="shared" si="224"/>
        <v>41938.709421296298</v>
      </c>
      <c r="T2834" s="13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t="s">
        <v>8315</v>
      </c>
      <c r="R2835" t="s">
        <v>8316</v>
      </c>
      <c r="S2835" s="13">
        <f t="shared" si="224"/>
        <v>42268.127696759257</v>
      </c>
      <c r="T2835" s="13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t="s">
        <v>8315</v>
      </c>
      <c r="R2836" t="s">
        <v>8316</v>
      </c>
      <c r="S2836" s="13">
        <f t="shared" si="224"/>
        <v>42019.959837962961</v>
      </c>
      <c r="T2836" s="13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t="s">
        <v>8315</v>
      </c>
      <c r="R2837" t="s">
        <v>8316</v>
      </c>
      <c r="S2837" s="13">
        <f t="shared" si="224"/>
        <v>42313.703900462962</v>
      </c>
      <c r="T2837" s="13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t="s">
        <v>8315</v>
      </c>
      <c r="R2838" t="s">
        <v>8316</v>
      </c>
      <c r="S2838" s="13">
        <f t="shared" si="224"/>
        <v>42746.261782407411</v>
      </c>
      <c r="T2838" s="13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t="s">
        <v>8315</v>
      </c>
      <c r="R2839" t="s">
        <v>8316</v>
      </c>
      <c r="S2839" s="13">
        <f t="shared" si="224"/>
        <v>42307.908379629633</v>
      </c>
      <c r="T2839" s="13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t="s">
        <v>8315</v>
      </c>
      <c r="R2840" t="s">
        <v>8316</v>
      </c>
      <c r="S2840" s="13">
        <f t="shared" si="224"/>
        <v>41842.607592592591</v>
      </c>
      <c r="T2840" s="13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t="s">
        <v>8315</v>
      </c>
      <c r="R2841" t="s">
        <v>8316</v>
      </c>
      <c r="S2841" s="13">
        <f t="shared" si="224"/>
        <v>41853.240208333329</v>
      </c>
      <c r="T2841" s="13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t="s">
        <v>8315</v>
      </c>
      <c r="R2842" t="s">
        <v>8316</v>
      </c>
      <c r="S2842" s="13">
        <f t="shared" si="224"/>
        <v>42060.035636574074</v>
      </c>
      <c r="T2842" s="13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t="s">
        <v>8315</v>
      </c>
      <c r="R2843" t="s">
        <v>8316</v>
      </c>
      <c r="S2843" s="13">
        <f t="shared" si="224"/>
        <v>42291.739548611105</v>
      </c>
      <c r="T2843" s="13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t="str">
        <f t="shared" si="222"/>
        <v>N/A</v>
      </c>
      <c r="Q2844" t="s">
        <v>8315</v>
      </c>
      <c r="R2844" t="s">
        <v>8316</v>
      </c>
      <c r="S2844" s="13">
        <f t="shared" si="224"/>
        <v>41784.952488425923</v>
      </c>
      <c r="T2844" s="13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t="str">
        <f t="shared" si="222"/>
        <v>N/A</v>
      </c>
      <c r="Q2845" t="s">
        <v>8315</v>
      </c>
      <c r="R2845" t="s">
        <v>8316</v>
      </c>
      <c r="S2845" s="13">
        <f t="shared" si="224"/>
        <v>42492.737847222219</v>
      </c>
      <c r="T2845" s="13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t="s">
        <v>8315</v>
      </c>
      <c r="R2846" t="s">
        <v>8316</v>
      </c>
      <c r="S2846" s="13">
        <f t="shared" si="224"/>
        <v>42709.546064814815</v>
      </c>
      <c r="T2846" s="13">
        <f t="shared" si="225"/>
        <v>42739.546064814815</v>
      </c>
      <c r="U2846">
        <f t="shared" si="226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ref="P2847:P2910" si="227">IFERROR(ROUND(E2847/L2847,2),"N/A")</f>
        <v>60.67</v>
      </c>
      <c r="Q2847" t="s">
        <v>8315</v>
      </c>
      <c r="R2847" t="s">
        <v>8316</v>
      </c>
      <c r="S2847" s="13">
        <f t="shared" si="224"/>
        <v>42103.016585648147</v>
      </c>
      <c r="T2847" s="13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t="str">
        <f t="shared" si="227"/>
        <v>N/A</v>
      </c>
      <c r="Q2848" t="s">
        <v>8315</v>
      </c>
      <c r="R2848" t="s">
        <v>8316</v>
      </c>
      <c r="S2848" s="13">
        <f t="shared" si="224"/>
        <v>42108.692060185189</v>
      </c>
      <c r="T2848" s="13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t="str">
        <f t="shared" si="227"/>
        <v>N/A</v>
      </c>
      <c r="Q2849" t="s">
        <v>8315</v>
      </c>
      <c r="R2849" t="s">
        <v>8316</v>
      </c>
      <c r="S2849" s="13">
        <f t="shared" si="224"/>
        <v>42453.806307870371</v>
      </c>
      <c r="T2849" s="13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t="s">
        <v>8315</v>
      </c>
      <c r="R2850" t="s">
        <v>8316</v>
      </c>
      <c r="S2850" s="13">
        <f t="shared" si="224"/>
        <v>42123.648831018523</v>
      </c>
      <c r="T2850" s="13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t="s">
        <v>8315</v>
      </c>
      <c r="R2851" t="s">
        <v>8316</v>
      </c>
      <c r="S2851" s="13">
        <f t="shared" si="224"/>
        <v>42453.428240740745</v>
      </c>
      <c r="T2851" s="13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t="s">
        <v>8315</v>
      </c>
      <c r="R2852" t="s">
        <v>8316</v>
      </c>
      <c r="S2852" s="13">
        <f t="shared" si="224"/>
        <v>41858.007071759261</v>
      </c>
      <c r="T2852" s="13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t="str">
        <f t="shared" si="227"/>
        <v>N/A</v>
      </c>
      <c r="Q2853" t="s">
        <v>8315</v>
      </c>
      <c r="R2853" t="s">
        <v>8316</v>
      </c>
      <c r="S2853" s="13">
        <f t="shared" si="224"/>
        <v>42390.002650462964</v>
      </c>
      <c r="T2853" s="13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t="s">
        <v>8315</v>
      </c>
      <c r="R2854" t="s">
        <v>8316</v>
      </c>
      <c r="S2854" s="13">
        <f t="shared" si="224"/>
        <v>41781.045173611114</v>
      </c>
      <c r="T2854" s="13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t="str">
        <f t="shared" si="227"/>
        <v>N/A</v>
      </c>
      <c r="Q2855" t="s">
        <v>8315</v>
      </c>
      <c r="R2855" t="s">
        <v>8316</v>
      </c>
      <c r="S2855" s="13">
        <f t="shared" si="224"/>
        <v>41836.190937499996</v>
      </c>
      <c r="T2855" s="13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t="s">
        <v>8315</v>
      </c>
      <c r="R2856" t="s">
        <v>8316</v>
      </c>
      <c r="S2856" s="13">
        <f t="shared" si="224"/>
        <v>42111.71665509259</v>
      </c>
      <c r="T2856" s="13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t="s">
        <v>8315</v>
      </c>
      <c r="R2857" t="s">
        <v>8316</v>
      </c>
      <c r="S2857" s="13">
        <f t="shared" si="224"/>
        <v>42370.007766203707</v>
      </c>
      <c r="T2857" s="13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t="s">
        <v>8315</v>
      </c>
      <c r="R2858" t="s">
        <v>8316</v>
      </c>
      <c r="S2858" s="13">
        <f t="shared" si="224"/>
        <v>42165.037581018521</v>
      </c>
      <c r="T2858" s="13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t="s">
        <v>8315</v>
      </c>
      <c r="R2859" t="s">
        <v>8316</v>
      </c>
      <c r="S2859" s="13">
        <f t="shared" si="224"/>
        <v>42726.920081018514</v>
      </c>
      <c r="T2859" s="13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t="str">
        <f t="shared" si="227"/>
        <v>N/A</v>
      </c>
      <c r="Q2860" t="s">
        <v>8315</v>
      </c>
      <c r="R2860" t="s">
        <v>8316</v>
      </c>
      <c r="S2860" s="13">
        <f t="shared" si="224"/>
        <v>41954.545081018514</v>
      </c>
      <c r="T2860" s="13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t="s">
        <v>8315</v>
      </c>
      <c r="R2861" t="s">
        <v>8316</v>
      </c>
      <c r="S2861" s="13">
        <f t="shared" si="224"/>
        <v>42233.362314814818</v>
      </c>
      <c r="T2861" s="13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t="s">
        <v>8315</v>
      </c>
      <c r="R2862" t="s">
        <v>8316</v>
      </c>
      <c r="S2862" s="13">
        <f t="shared" si="224"/>
        <v>42480.800648148142</v>
      </c>
      <c r="T2862" s="13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t="s">
        <v>8315</v>
      </c>
      <c r="R2863" t="s">
        <v>8316</v>
      </c>
      <c r="S2863" s="13">
        <f t="shared" si="224"/>
        <v>42257.590833333335</v>
      </c>
      <c r="T2863" s="13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t="s">
        <v>8315</v>
      </c>
      <c r="R2864" t="s">
        <v>8316</v>
      </c>
      <c r="S2864" s="13">
        <f t="shared" si="224"/>
        <v>41784.789687500001</v>
      </c>
      <c r="T2864" s="13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t="s">
        <v>8315</v>
      </c>
      <c r="R2865" t="s">
        <v>8316</v>
      </c>
      <c r="S2865" s="13">
        <f t="shared" si="224"/>
        <v>41831.675034722226</v>
      </c>
      <c r="T2865" s="13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t="s">
        <v>8315</v>
      </c>
      <c r="R2866" t="s">
        <v>8316</v>
      </c>
      <c r="S2866" s="13">
        <f t="shared" si="224"/>
        <v>42172.613506944443</v>
      </c>
      <c r="T2866" s="13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t="str">
        <f t="shared" si="227"/>
        <v>N/A</v>
      </c>
      <c r="Q2867" t="s">
        <v>8315</v>
      </c>
      <c r="R2867" t="s">
        <v>8316</v>
      </c>
      <c r="S2867" s="13">
        <f t="shared" si="224"/>
        <v>41950.114108796297</v>
      </c>
      <c r="T2867" s="13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t="s">
        <v>8315</v>
      </c>
      <c r="R2868" t="s">
        <v>8316</v>
      </c>
      <c r="S2868" s="13">
        <f t="shared" si="224"/>
        <v>42627.955104166671</v>
      </c>
      <c r="T2868" s="13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t="s">
        <v>8315</v>
      </c>
      <c r="R2869" t="s">
        <v>8316</v>
      </c>
      <c r="S2869" s="13">
        <f t="shared" si="224"/>
        <v>42531.195277777777</v>
      </c>
      <c r="T2869" s="13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t="s">
        <v>8315</v>
      </c>
      <c r="R2870" t="s">
        <v>8316</v>
      </c>
      <c r="S2870" s="13">
        <f t="shared" si="224"/>
        <v>42618.827013888891</v>
      </c>
      <c r="T2870" s="13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t="s">
        <v>8315</v>
      </c>
      <c r="R2871" t="s">
        <v>8316</v>
      </c>
      <c r="S2871" s="13">
        <f t="shared" si="224"/>
        <v>42540.593530092592</v>
      </c>
      <c r="T2871" s="13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t="s">
        <v>8315</v>
      </c>
      <c r="R2872" t="s">
        <v>8316</v>
      </c>
      <c r="S2872" s="13">
        <f t="shared" si="224"/>
        <v>41746.189409722225</v>
      </c>
      <c r="T2872" s="13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t="s">
        <v>8315</v>
      </c>
      <c r="R2873" t="s">
        <v>8316</v>
      </c>
      <c r="S2873" s="13">
        <f t="shared" si="224"/>
        <v>41974.738576388889</v>
      </c>
      <c r="T2873" s="13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t="str">
        <f t="shared" si="227"/>
        <v>N/A</v>
      </c>
      <c r="Q2874" t="s">
        <v>8315</v>
      </c>
      <c r="R2874" t="s">
        <v>8316</v>
      </c>
      <c r="S2874" s="13">
        <f t="shared" si="224"/>
        <v>42115.11618055556</v>
      </c>
      <c r="T2874" s="13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t="s">
        <v>8315</v>
      </c>
      <c r="R2875" t="s">
        <v>8316</v>
      </c>
      <c r="S2875" s="13">
        <f t="shared" si="224"/>
        <v>42002.817488425921</v>
      </c>
      <c r="T2875" s="13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t="s">
        <v>8315</v>
      </c>
      <c r="R2876" t="s">
        <v>8316</v>
      </c>
      <c r="S2876" s="13">
        <f t="shared" si="224"/>
        <v>42722.84474537037</v>
      </c>
      <c r="T2876" s="13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t="s">
        <v>8315</v>
      </c>
      <c r="R2877" t="s">
        <v>8316</v>
      </c>
      <c r="S2877" s="13">
        <f t="shared" si="224"/>
        <v>42465.128391203703</v>
      </c>
      <c r="T2877" s="13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t="str">
        <f t="shared" si="227"/>
        <v>N/A</v>
      </c>
      <c r="Q2878" t="s">
        <v>8315</v>
      </c>
      <c r="R2878" t="s">
        <v>8316</v>
      </c>
      <c r="S2878" s="13">
        <f t="shared" si="224"/>
        <v>42171.743969907402</v>
      </c>
      <c r="T2878" s="13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t="s">
        <v>8315</v>
      </c>
      <c r="R2879" t="s">
        <v>8316</v>
      </c>
      <c r="S2879" s="13">
        <f t="shared" si="224"/>
        <v>42672.955138888887</v>
      </c>
      <c r="T2879" s="13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t="s">
        <v>8315</v>
      </c>
      <c r="R2880" t="s">
        <v>8316</v>
      </c>
      <c r="S2880" s="13">
        <f t="shared" si="224"/>
        <v>42128.615682870368</v>
      </c>
      <c r="T2880" s="13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t="s">
        <v>8315</v>
      </c>
      <c r="R2881" t="s">
        <v>8316</v>
      </c>
      <c r="S2881" s="13">
        <f t="shared" si="224"/>
        <v>42359.725243055553</v>
      </c>
      <c r="T2881" s="13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2" si="228">ROUND(E2882/D2882*100,0)</f>
        <v>23</v>
      </c>
      <c r="P2882">
        <f t="shared" si="227"/>
        <v>96.55</v>
      </c>
      <c r="Q2882" t="s">
        <v>8315</v>
      </c>
      <c r="R2882" t="s">
        <v>8316</v>
      </c>
      <c r="S2882" s="13">
        <f t="shared" si="224"/>
        <v>42192.905694444446</v>
      </c>
      <c r="T2882" s="13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t="str">
        <f t="shared" si="227"/>
        <v>N/A</v>
      </c>
      <c r="Q2883" t="s">
        <v>8315</v>
      </c>
      <c r="R2883" t="s">
        <v>8316</v>
      </c>
      <c r="S2883" s="13">
        <f t="shared" ref="S2883:S2922" si="229">(((J2883/60)/60)/24)+DATE(1970,1,1)</f>
        <v>41916.597638888888</v>
      </c>
      <c r="T2883" s="13">
        <f t="shared" ref="T2883:T2922" si="230">(((I2883/60)/60)/24)+DATE(1970,1,1)</f>
        <v>41976.639305555553</v>
      </c>
      <c r="U2883">
        <f t="shared" ref="U2883:U2923" si="231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t="s">
        <v>8315</v>
      </c>
      <c r="R2884" t="s">
        <v>8316</v>
      </c>
      <c r="S2884" s="13">
        <f t="shared" si="229"/>
        <v>42461.596273148149</v>
      </c>
      <c r="T2884" s="13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t="s">
        <v>8315</v>
      </c>
      <c r="R2885" t="s">
        <v>8316</v>
      </c>
      <c r="S2885" s="13">
        <f t="shared" si="229"/>
        <v>42370.90320601852</v>
      </c>
      <c r="T2885" s="13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t="s">
        <v>8315</v>
      </c>
      <c r="R2886" t="s">
        <v>8316</v>
      </c>
      <c r="S2886" s="13">
        <f t="shared" si="229"/>
        <v>41948.727256944447</v>
      </c>
      <c r="T2886" s="13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t="s">
        <v>8315</v>
      </c>
      <c r="R2887" t="s">
        <v>8316</v>
      </c>
      <c r="S2887" s="13">
        <f t="shared" si="229"/>
        <v>42047.07640046296</v>
      </c>
      <c r="T2887" s="13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t="s">
        <v>8315</v>
      </c>
      <c r="R2888" t="s">
        <v>8316</v>
      </c>
      <c r="S2888" s="13">
        <f t="shared" si="229"/>
        <v>42261.632916666669</v>
      </c>
      <c r="T2888" s="13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t="s">
        <v>8315</v>
      </c>
      <c r="R2889" t="s">
        <v>8316</v>
      </c>
      <c r="S2889" s="13">
        <f t="shared" si="229"/>
        <v>41985.427361111113</v>
      </c>
      <c r="T2889" s="13">
        <f t="shared" si="230"/>
        <v>42015.427361111113</v>
      </c>
      <c r="U2889">
        <f t="shared" si="23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t="str">
        <f t="shared" si="227"/>
        <v>N/A</v>
      </c>
      <c r="Q2890" t="s">
        <v>8315</v>
      </c>
      <c r="R2890" t="s">
        <v>8316</v>
      </c>
      <c r="S2890" s="13">
        <f t="shared" si="229"/>
        <v>41922.535185185188</v>
      </c>
      <c r="T2890" s="13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t="s">
        <v>8315</v>
      </c>
      <c r="R2891" t="s">
        <v>8316</v>
      </c>
      <c r="S2891" s="13">
        <f t="shared" si="229"/>
        <v>41850.863252314812</v>
      </c>
      <c r="T2891" s="13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t="s">
        <v>8315</v>
      </c>
      <c r="R2892" t="s">
        <v>8316</v>
      </c>
      <c r="S2892" s="13">
        <f t="shared" si="229"/>
        <v>41831.742962962962</v>
      </c>
      <c r="T2892" s="13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t="s">
        <v>8315</v>
      </c>
      <c r="R2893" t="s">
        <v>8316</v>
      </c>
      <c r="S2893" s="13">
        <f t="shared" si="229"/>
        <v>42415.883425925931</v>
      </c>
      <c r="T2893" s="13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t="s">
        <v>8315</v>
      </c>
      <c r="R2894" t="s">
        <v>8316</v>
      </c>
      <c r="S2894" s="13">
        <f t="shared" si="229"/>
        <v>41869.714166666665</v>
      </c>
      <c r="T2894" s="13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t="s">
        <v>8315</v>
      </c>
      <c r="R2895" t="s">
        <v>8316</v>
      </c>
      <c r="S2895" s="13">
        <f t="shared" si="229"/>
        <v>41953.773090277777</v>
      </c>
      <c r="T2895" s="13">
        <f t="shared" si="230"/>
        <v>42013.083333333328</v>
      </c>
      <c r="U2895">
        <f t="shared" si="23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t="str">
        <f t="shared" si="227"/>
        <v>N/A</v>
      </c>
      <c r="Q2896" t="s">
        <v>8315</v>
      </c>
      <c r="R2896" t="s">
        <v>8316</v>
      </c>
      <c r="S2896" s="13">
        <f t="shared" si="229"/>
        <v>42037.986284722225</v>
      </c>
      <c r="T2896" s="13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t="s">
        <v>8315</v>
      </c>
      <c r="R2897" t="s">
        <v>8316</v>
      </c>
      <c r="S2897" s="13">
        <f t="shared" si="229"/>
        <v>41811.555462962962</v>
      </c>
      <c r="T2897" s="13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t="s">
        <v>8315</v>
      </c>
      <c r="R2898" t="s">
        <v>8316</v>
      </c>
      <c r="S2898" s="13">
        <f t="shared" si="229"/>
        <v>42701.908807870372</v>
      </c>
      <c r="T2898" s="13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t="s">
        <v>8315</v>
      </c>
      <c r="R2899" t="s">
        <v>8316</v>
      </c>
      <c r="S2899" s="13">
        <f t="shared" si="229"/>
        <v>42258.646504629629</v>
      </c>
      <c r="T2899" s="13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t="s">
        <v>8315</v>
      </c>
      <c r="R2900" t="s">
        <v>8316</v>
      </c>
      <c r="S2900" s="13">
        <f t="shared" si="229"/>
        <v>42278.664965277778</v>
      </c>
      <c r="T2900" s="13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t="str">
        <f t="shared" si="227"/>
        <v>N/A</v>
      </c>
      <c r="Q2901" t="s">
        <v>8315</v>
      </c>
      <c r="R2901" t="s">
        <v>8316</v>
      </c>
      <c r="S2901" s="13">
        <f t="shared" si="229"/>
        <v>42515.078217592592</v>
      </c>
      <c r="T2901" s="13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t="s">
        <v>8315</v>
      </c>
      <c r="R2902" t="s">
        <v>8316</v>
      </c>
      <c r="S2902" s="13">
        <f t="shared" si="229"/>
        <v>41830.234166666669</v>
      </c>
      <c r="T2902" s="13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t="s">
        <v>8315</v>
      </c>
      <c r="R2903" t="s">
        <v>8316</v>
      </c>
      <c r="S2903" s="13">
        <f t="shared" si="229"/>
        <v>41982.904386574075</v>
      </c>
      <c r="T2903" s="13">
        <f t="shared" si="230"/>
        <v>42042.904386574075</v>
      </c>
      <c r="U2903">
        <f t="shared" si="23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t="s">
        <v>8315</v>
      </c>
      <c r="R2904" t="s">
        <v>8316</v>
      </c>
      <c r="S2904" s="13">
        <f t="shared" si="229"/>
        <v>42210.439768518518</v>
      </c>
      <c r="T2904" s="13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t="s">
        <v>8315</v>
      </c>
      <c r="R2905" t="s">
        <v>8316</v>
      </c>
      <c r="S2905" s="13">
        <f t="shared" si="229"/>
        <v>42196.166874999995</v>
      </c>
      <c r="T2905" s="13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t="s">
        <v>8315</v>
      </c>
      <c r="R2906" t="s">
        <v>8316</v>
      </c>
      <c r="S2906" s="13">
        <f t="shared" si="229"/>
        <v>41940.967951388891</v>
      </c>
      <c r="T2906" s="13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t="s">
        <v>8315</v>
      </c>
      <c r="R2907" t="s">
        <v>8316</v>
      </c>
      <c r="S2907" s="13">
        <f t="shared" si="229"/>
        <v>42606.056863425925</v>
      </c>
      <c r="T2907" s="13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t="s">
        <v>8315</v>
      </c>
      <c r="R2908" t="s">
        <v>8316</v>
      </c>
      <c r="S2908" s="13">
        <f t="shared" si="229"/>
        <v>42199.648912037039</v>
      </c>
      <c r="T2908" s="13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t="s">
        <v>8315</v>
      </c>
      <c r="R2909" t="s">
        <v>8316</v>
      </c>
      <c r="S2909" s="13">
        <f t="shared" si="229"/>
        <v>42444.877743055549</v>
      </c>
      <c r="T2909" s="13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t="s">
        <v>8315</v>
      </c>
      <c r="R2910" t="s">
        <v>8316</v>
      </c>
      <c r="S2910" s="13">
        <f t="shared" si="229"/>
        <v>42499.731701388882</v>
      </c>
      <c r="T2910" s="13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22" si="232">IFERROR(ROUND(E2911/L2911,2),"N/A")</f>
        <v>20</v>
      </c>
      <c r="Q2911" t="s">
        <v>8315</v>
      </c>
      <c r="R2911" t="s">
        <v>8316</v>
      </c>
      <c r="S2911" s="13">
        <f t="shared" si="229"/>
        <v>41929.266215277778</v>
      </c>
      <c r="T2911" s="13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t="s">
        <v>8315</v>
      </c>
      <c r="R2912" t="s">
        <v>8316</v>
      </c>
      <c r="S2912" s="13">
        <f t="shared" si="229"/>
        <v>42107.841284722221</v>
      </c>
      <c r="T2912" s="13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t="s">
        <v>8315</v>
      </c>
      <c r="R2913" t="s">
        <v>8316</v>
      </c>
      <c r="S2913" s="13">
        <f t="shared" si="229"/>
        <v>42142.768819444449</v>
      </c>
      <c r="T2913" s="13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t="s">
        <v>8315</v>
      </c>
      <c r="R2914" t="s">
        <v>8316</v>
      </c>
      <c r="S2914" s="13">
        <f t="shared" si="229"/>
        <v>42354.131643518514</v>
      </c>
      <c r="T2914" s="13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t="s">
        <v>8315</v>
      </c>
      <c r="R2915" t="s">
        <v>8316</v>
      </c>
      <c r="S2915" s="13">
        <f t="shared" si="229"/>
        <v>41828.922905092593</v>
      </c>
      <c r="T2915" s="13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t="s">
        <v>8315</v>
      </c>
      <c r="R2916" t="s">
        <v>8316</v>
      </c>
      <c r="S2916" s="13">
        <f t="shared" si="229"/>
        <v>42017.907337962963</v>
      </c>
      <c r="T2916" s="13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t="s">
        <v>8315</v>
      </c>
      <c r="R2917" t="s">
        <v>8316</v>
      </c>
      <c r="S2917" s="13">
        <f t="shared" si="229"/>
        <v>42415.398032407407</v>
      </c>
      <c r="T2917" s="13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t="s">
        <v>8315</v>
      </c>
      <c r="R2918" t="s">
        <v>8316</v>
      </c>
      <c r="S2918" s="13">
        <f t="shared" si="229"/>
        <v>41755.476724537039</v>
      </c>
      <c r="T2918" s="13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t="s">
        <v>8315</v>
      </c>
      <c r="R2919" t="s">
        <v>8316</v>
      </c>
      <c r="S2919" s="13">
        <f t="shared" si="229"/>
        <v>42245.234340277777</v>
      </c>
      <c r="T2919" s="13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t="s">
        <v>8315</v>
      </c>
      <c r="R2920" t="s">
        <v>8316</v>
      </c>
      <c r="S2920" s="13">
        <f t="shared" si="229"/>
        <v>42278.629710648151</v>
      </c>
      <c r="T2920" s="13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t="s">
        <v>8315</v>
      </c>
      <c r="R2921" t="s">
        <v>8316</v>
      </c>
      <c r="S2921" s="13">
        <f t="shared" si="229"/>
        <v>41826.61954861111</v>
      </c>
      <c r="T2921" s="13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t="s">
        <v>8315</v>
      </c>
      <c r="R2922" t="s">
        <v>8316</v>
      </c>
      <c r="S2922" s="13">
        <f t="shared" si="229"/>
        <v>42058.792476851857</v>
      </c>
      <c r="T2922" s="13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ref="O2923:O2986" si="233">ROUND(E2923/D2923*100,0)</f>
        <v>129</v>
      </c>
      <c r="P2923">
        <f t="shared" ref="P2923:P2942" si="234">IFERROR(ROUND(E2923/L2923,2),"N/A")</f>
        <v>43</v>
      </c>
      <c r="Q2923" t="s">
        <v>8315</v>
      </c>
      <c r="R2923" t="s">
        <v>8357</v>
      </c>
      <c r="S2923" s="13">
        <f t="shared" ref="S2923:S2986" si="235">(((J2923/60)/60)/24)+DATE(1970,1,1)</f>
        <v>41877.886620370373</v>
      </c>
      <c r="T2923" s="13">
        <f t="shared" ref="T2923:T2986" si="236">(((I2923/60)/60)/24)+DATE(1970,1,1)</f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3"/>
        <v>100</v>
      </c>
      <c r="P2924">
        <f t="shared" si="234"/>
        <v>83.33</v>
      </c>
      <c r="Q2924" t="s">
        <v>8315</v>
      </c>
      <c r="R2924" t="s">
        <v>8357</v>
      </c>
      <c r="S2924" s="13">
        <f t="shared" si="235"/>
        <v>42097.874155092592</v>
      </c>
      <c r="T2924" s="13">
        <f t="shared" si="236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3"/>
        <v>100</v>
      </c>
      <c r="P2925">
        <f t="shared" si="234"/>
        <v>30</v>
      </c>
      <c r="Q2925" t="s">
        <v>8315</v>
      </c>
      <c r="R2925" t="s">
        <v>8357</v>
      </c>
      <c r="S2925" s="13">
        <f t="shared" si="235"/>
        <v>42013.15253472222</v>
      </c>
      <c r="T2925" s="13">
        <f t="shared" si="236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3"/>
        <v>103</v>
      </c>
      <c r="P2926">
        <f t="shared" si="234"/>
        <v>175.51</v>
      </c>
      <c r="Q2926" t="s">
        <v>8315</v>
      </c>
      <c r="R2926" t="s">
        <v>8357</v>
      </c>
      <c r="S2926" s="13">
        <f t="shared" si="235"/>
        <v>42103.556828703702</v>
      </c>
      <c r="T2926" s="13">
        <f t="shared" si="236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3"/>
        <v>102</v>
      </c>
      <c r="P2927">
        <f t="shared" si="234"/>
        <v>231.66</v>
      </c>
      <c r="Q2927" t="s">
        <v>8315</v>
      </c>
      <c r="R2927" t="s">
        <v>8357</v>
      </c>
      <c r="S2927" s="13">
        <f t="shared" si="235"/>
        <v>41863.584120370368</v>
      </c>
      <c r="T2927" s="13">
        <f t="shared" si="236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3"/>
        <v>125</v>
      </c>
      <c r="P2928">
        <f t="shared" si="234"/>
        <v>75</v>
      </c>
      <c r="Q2928" t="s">
        <v>8315</v>
      </c>
      <c r="R2928" t="s">
        <v>8357</v>
      </c>
      <c r="S2928" s="13">
        <f t="shared" si="235"/>
        <v>42044.765960648147</v>
      </c>
      <c r="T2928" s="13">
        <f t="shared" si="236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3"/>
        <v>131</v>
      </c>
      <c r="P2929">
        <f t="shared" si="234"/>
        <v>112.14</v>
      </c>
      <c r="Q2929" t="s">
        <v>8315</v>
      </c>
      <c r="R2929" t="s">
        <v>8357</v>
      </c>
      <c r="S2929" s="13">
        <f t="shared" si="235"/>
        <v>41806.669317129628</v>
      </c>
      <c r="T2929" s="13">
        <f t="shared" si="236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3"/>
        <v>100</v>
      </c>
      <c r="P2930">
        <f t="shared" si="234"/>
        <v>41.67</v>
      </c>
      <c r="Q2930" t="s">
        <v>8315</v>
      </c>
      <c r="R2930" t="s">
        <v>8357</v>
      </c>
      <c r="S2930" s="13">
        <f t="shared" si="235"/>
        <v>42403.998217592598</v>
      </c>
      <c r="T2930" s="13">
        <f t="shared" si="236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3"/>
        <v>102</v>
      </c>
      <c r="P2931">
        <f t="shared" si="234"/>
        <v>255.17</v>
      </c>
      <c r="Q2931" t="s">
        <v>8315</v>
      </c>
      <c r="R2931" t="s">
        <v>8357</v>
      </c>
      <c r="S2931" s="13">
        <f t="shared" si="235"/>
        <v>41754.564328703702</v>
      </c>
      <c r="T2931" s="13">
        <f t="shared" si="236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3"/>
        <v>101</v>
      </c>
      <c r="P2932">
        <f t="shared" si="234"/>
        <v>162.77000000000001</v>
      </c>
      <c r="Q2932" t="s">
        <v>8315</v>
      </c>
      <c r="R2932" t="s">
        <v>8357</v>
      </c>
      <c r="S2932" s="13">
        <f t="shared" si="235"/>
        <v>42101.584074074075</v>
      </c>
      <c r="T2932" s="13">
        <f t="shared" si="236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3"/>
        <v>106</v>
      </c>
      <c r="P2933">
        <f t="shared" si="234"/>
        <v>88.33</v>
      </c>
      <c r="Q2933" t="s">
        <v>8315</v>
      </c>
      <c r="R2933" t="s">
        <v>8357</v>
      </c>
      <c r="S2933" s="13">
        <f t="shared" si="235"/>
        <v>41872.291238425925</v>
      </c>
      <c r="T2933" s="13">
        <f t="shared" si="236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3"/>
        <v>105</v>
      </c>
      <c r="P2934">
        <f t="shared" si="234"/>
        <v>85.74</v>
      </c>
      <c r="Q2934" t="s">
        <v>8315</v>
      </c>
      <c r="R2934" t="s">
        <v>8357</v>
      </c>
      <c r="S2934" s="13">
        <f t="shared" si="235"/>
        <v>42025.164780092593</v>
      </c>
      <c r="T2934" s="13">
        <f t="shared" si="236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3"/>
        <v>103</v>
      </c>
      <c r="P2935">
        <f t="shared" si="234"/>
        <v>47.57</v>
      </c>
      <c r="Q2935" t="s">
        <v>8315</v>
      </c>
      <c r="R2935" t="s">
        <v>8357</v>
      </c>
      <c r="S2935" s="13">
        <f t="shared" si="235"/>
        <v>42495.956631944442</v>
      </c>
      <c r="T2935" s="13">
        <f t="shared" si="236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3"/>
        <v>108</v>
      </c>
      <c r="P2936">
        <f t="shared" si="234"/>
        <v>72.97</v>
      </c>
      <c r="Q2936" t="s">
        <v>8315</v>
      </c>
      <c r="R2936" t="s">
        <v>8357</v>
      </c>
      <c r="S2936" s="13">
        <f t="shared" si="235"/>
        <v>41775.636157407411</v>
      </c>
      <c r="T2936" s="13">
        <f t="shared" si="236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3"/>
        <v>101</v>
      </c>
      <c r="P2937">
        <f t="shared" si="234"/>
        <v>90.54</v>
      </c>
      <c r="Q2937" t="s">
        <v>8315</v>
      </c>
      <c r="R2937" t="s">
        <v>8357</v>
      </c>
      <c r="S2937" s="13">
        <f t="shared" si="235"/>
        <v>42553.583425925928</v>
      </c>
      <c r="T2937" s="13">
        <f t="shared" si="236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3"/>
        <v>128</v>
      </c>
      <c r="P2938">
        <f t="shared" si="234"/>
        <v>37.65</v>
      </c>
      <c r="Q2938" t="s">
        <v>8315</v>
      </c>
      <c r="R2938" t="s">
        <v>8357</v>
      </c>
      <c r="S2938" s="13">
        <f t="shared" si="235"/>
        <v>41912.650729166664</v>
      </c>
      <c r="T2938" s="13">
        <f t="shared" si="236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3"/>
        <v>133</v>
      </c>
      <c r="P2939">
        <f t="shared" si="234"/>
        <v>36.36</v>
      </c>
      <c r="Q2939" t="s">
        <v>8315</v>
      </c>
      <c r="R2939" t="s">
        <v>8357</v>
      </c>
      <c r="S2939" s="13">
        <f t="shared" si="235"/>
        <v>41803.457326388889</v>
      </c>
      <c r="T2939" s="13">
        <f t="shared" si="236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3"/>
        <v>101</v>
      </c>
      <c r="P2940">
        <f t="shared" si="234"/>
        <v>126.72</v>
      </c>
      <c r="Q2940" t="s">
        <v>8315</v>
      </c>
      <c r="R2940" t="s">
        <v>8357</v>
      </c>
      <c r="S2940" s="13">
        <f t="shared" si="235"/>
        <v>42004.703865740739</v>
      </c>
      <c r="T2940" s="13">
        <f t="shared" si="236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3"/>
        <v>103</v>
      </c>
      <c r="P2941">
        <f t="shared" si="234"/>
        <v>329.2</v>
      </c>
      <c r="Q2941" t="s">
        <v>8315</v>
      </c>
      <c r="R2941" t="s">
        <v>8357</v>
      </c>
      <c r="S2941" s="13">
        <f t="shared" si="235"/>
        <v>41845.809166666666</v>
      </c>
      <c r="T2941" s="13">
        <f t="shared" si="236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3"/>
        <v>107</v>
      </c>
      <c r="P2942">
        <f t="shared" si="234"/>
        <v>81.239999999999995</v>
      </c>
      <c r="Q2942" t="s">
        <v>8315</v>
      </c>
      <c r="R2942" t="s">
        <v>8357</v>
      </c>
      <c r="S2942" s="13">
        <f t="shared" si="235"/>
        <v>41982.773356481484</v>
      </c>
      <c r="T2942" s="13">
        <f t="shared" si="236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3"/>
        <v>0</v>
      </c>
      <c r="P2943">
        <f t="shared" ref="P2943:P2962" si="237">IFERROR(ROUND(E2943/L2943,2),0)</f>
        <v>1</v>
      </c>
      <c r="Q2943" t="s">
        <v>8315</v>
      </c>
      <c r="R2943" t="s">
        <v>8355</v>
      </c>
      <c r="S2943" s="13">
        <f t="shared" si="235"/>
        <v>42034.960127314815</v>
      </c>
      <c r="T2943" s="13">
        <f t="shared" si="236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3"/>
        <v>20</v>
      </c>
      <c r="P2944">
        <f t="shared" si="237"/>
        <v>202.23</v>
      </c>
      <c r="Q2944" t="s">
        <v>8315</v>
      </c>
      <c r="R2944" t="s">
        <v>8355</v>
      </c>
      <c r="S2944" s="13">
        <f t="shared" si="235"/>
        <v>42334.803923611107</v>
      </c>
      <c r="T2944" s="13">
        <f t="shared" si="23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3"/>
        <v>0</v>
      </c>
      <c r="P2945">
        <f t="shared" si="237"/>
        <v>0</v>
      </c>
      <c r="Q2945" t="s">
        <v>8315</v>
      </c>
      <c r="R2945" t="s">
        <v>8355</v>
      </c>
      <c r="S2945" s="13">
        <f t="shared" si="235"/>
        <v>42077.129398148143</v>
      </c>
      <c r="T2945" s="13">
        <f t="shared" si="23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3"/>
        <v>1</v>
      </c>
      <c r="P2946">
        <f t="shared" si="237"/>
        <v>100</v>
      </c>
      <c r="Q2946" t="s">
        <v>8315</v>
      </c>
      <c r="R2946" t="s">
        <v>8355</v>
      </c>
      <c r="S2946" s="13">
        <f t="shared" si="235"/>
        <v>42132.9143287037</v>
      </c>
      <c r="T2946" s="13">
        <f t="shared" si="23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7"/>
        <v>0</v>
      </c>
      <c r="Q2947" t="s">
        <v>8315</v>
      </c>
      <c r="R2947" t="s">
        <v>8355</v>
      </c>
      <c r="S2947" s="13">
        <f t="shared" si="235"/>
        <v>42118.139583333337</v>
      </c>
      <c r="T2947" s="13">
        <f t="shared" si="236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7"/>
        <v>1</v>
      </c>
      <c r="Q2948" t="s">
        <v>8315</v>
      </c>
      <c r="R2948" t="s">
        <v>8355</v>
      </c>
      <c r="S2948" s="13">
        <f t="shared" si="235"/>
        <v>42567.531157407408</v>
      </c>
      <c r="T2948" s="13">
        <f t="shared" si="23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7"/>
        <v>82.46</v>
      </c>
      <c r="Q2949" t="s">
        <v>8315</v>
      </c>
      <c r="R2949" t="s">
        <v>8355</v>
      </c>
      <c r="S2949" s="13">
        <f t="shared" si="235"/>
        <v>42649.562118055561</v>
      </c>
      <c r="T2949" s="13">
        <f t="shared" si="23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7"/>
        <v>2.67</v>
      </c>
      <c r="Q2950" t="s">
        <v>8315</v>
      </c>
      <c r="R2950" t="s">
        <v>8355</v>
      </c>
      <c r="S2950" s="13">
        <f t="shared" si="235"/>
        <v>42097.649224537032</v>
      </c>
      <c r="T2950" s="13">
        <f t="shared" si="23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7"/>
        <v>12.5</v>
      </c>
      <c r="Q2951" t="s">
        <v>8315</v>
      </c>
      <c r="R2951" t="s">
        <v>8355</v>
      </c>
      <c r="S2951" s="13">
        <f t="shared" si="235"/>
        <v>42297.823113425926</v>
      </c>
      <c r="T2951" s="13">
        <f t="shared" si="23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7"/>
        <v>0</v>
      </c>
      <c r="Q2952" t="s">
        <v>8315</v>
      </c>
      <c r="R2952" t="s">
        <v>8355</v>
      </c>
      <c r="S2952" s="13">
        <f t="shared" si="235"/>
        <v>42362.36518518519</v>
      </c>
      <c r="T2952" s="13">
        <f t="shared" si="23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7"/>
        <v>18.899999999999999</v>
      </c>
      <c r="Q2953" t="s">
        <v>8315</v>
      </c>
      <c r="R2953" t="s">
        <v>8355</v>
      </c>
      <c r="S2953" s="13">
        <f t="shared" si="235"/>
        <v>41872.802928240737</v>
      </c>
      <c r="T2953" s="13">
        <f t="shared" si="23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7"/>
        <v>200.63</v>
      </c>
      <c r="Q2954" t="s">
        <v>8315</v>
      </c>
      <c r="R2954" t="s">
        <v>8355</v>
      </c>
      <c r="S2954" s="13">
        <f t="shared" si="235"/>
        <v>42628.690266203703</v>
      </c>
      <c r="T2954" s="13">
        <f t="shared" si="23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7"/>
        <v>201.67</v>
      </c>
      <c r="Q2955" t="s">
        <v>8315</v>
      </c>
      <c r="R2955" t="s">
        <v>8355</v>
      </c>
      <c r="S2955" s="13">
        <f t="shared" si="235"/>
        <v>42255.791909722218</v>
      </c>
      <c r="T2955" s="13">
        <f t="shared" si="23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7"/>
        <v>0</v>
      </c>
      <c r="Q2956" t="s">
        <v>8315</v>
      </c>
      <c r="R2956" t="s">
        <v>8355</v>
      </c>
      <c r="S2956" s="13">
        <f t="shared" si="235"/>
        <v>42790.583368055552</v>
      </c>
      <c r="T2956" s="13">
        <f t="shared" si="23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7"/>
        <v>65</v>
      </c>
      <c r="Q2957" t="s">
        <v>8315</v>
      </c>
      <c r="R2957" t="s">
        <v>8355</v>
      </c>
      <c r="S2957" s="13">
        <f t="shared" si="235"/>
        <v>42141.741307870368</v>
      </c>
      <c r="T2957" s="13">
        <f t="shared" si="23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7"/>
        <v>66.099999999999994</v>
      </c>
      <c r="Q2958" t="s">
        <v>8315</v>
      </c>
      <c r="R2958" t="s">
        <v>8355</v>
      </c>
      <c r="S2958" s="13">
        <f t="shared" si="235"/>
        <v>42464.958912037036</v>
      </c>
      <c r="T2958" s="13">
        <f t="shared" si="23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7"/>
        <v>93.33</v>
      </c>
      <c r="Q2959" t="s">
        <v>8315</v>
      </c>
      <c r="R2959" t="s">
        <v>8355</v>
      </c>
      <c r="S2959" s="13">
        <f t="shared" si="235"/>
        <v>42031.011249999996</v>
      </c>
      <c r="T2959" s="13">
        <f t="shared" si="23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7"/>
        <v>0</v>
      </c>
      <c r="Q2960" t="s">
        <v>8315</v>
      </c>
      <c r="R2960" t="s">
        <v>8355</v>
      </c>
      <c r="S2960" s="13">
        <f t="shared" si="235"/>
        <v>42438.779131944444</v>
      </c>
      <c r="T2960" s="13">
        <f t="shared" si="23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7"/>
        <v>0</v>
      </c>
      <c r="Q2961" t="s">
        <v>8315</v>
      </c>
      <c r="R2961" t="s">
        <v>8355</v>
      </c>
      <c r="S2961" s="13">
        <f t="shared" si="235"/>
        <v>42498.008391203708</v>
      </c>
      <c r="T2961" s="13">
        <f t="shared" si="23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7"/>
        <v>0</v>
      </c>
      <c r="Q2962" t="s">
        <v>8315</v>
      </c>
      <c r="R2962" t="s">
        <v>8355</v>
      </c>
      <c r="S2962" s="13">
        <f t="shared" si="235"/>
        <v>41863.757210648146</v>
      </c>
      <c r="T2962" s="13">
        <f t="shared" si="23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ref="P2963:P2982" si="238">IFERROR(ROUND(E2963/L2963,2),"N/A")</f>
        <v>50.75</v>
      </c>
      <c r="Q2963" t="s">
        <v>8315</v>
      </c>
      <c r="R2963" t="s">
        <v>8316</v>
      </c>
      <c r="S2963" s="13">
        <f t="shared" si="235"/>
        <v>42061.212488425925</v>
      </c>
      <c r="T2963" s="13">
        <f t="shared" si="23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8"/>
        <v>60.9</v>
      </c>
      <c r="Q2964" t="s">
        <v>8315</v>
      </c>
      <c r="R2964" t="s">
        <v>8316</v>
      </c>
      <c r="S2964" s="13">
        <f t="shared" si="235"/>
        <v>42036.24428240741</v>
      </c>
      <c r="T2964" s="13">
        <f t="shared" si="23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8"/>
        <v>109.03</v>
      </c>
      <c r="Q2965" t="s">
        <v>8315</v>
      </c>
      <c r="R2965" t="s">
        <v>8316</v>
      </c>
      <c r="S2965" s="13">
        <f t="shared" si="235"/>
        <v>42157.470185185186</v>
      </c>
      <c r="T2965" s="13">
        <f t="shared" si="23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8"/>
        <v>25.69</v>
      </c>
      <c r="Q2966" t="s">
        <v>8315</v>
      </c>
      <c r="R2966" t="s">
        <v>8316</v>
      </c>
      <c r="S2966" s="13">
        <f t="shared" si="235"/>
        <v>41827.909942129627</v>
      </c>
      <c r="T2966" s="13">
        <f t="shared" si="23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8"/>
        <v>41.92</v>
      </c>
      <c r="Q2967" t="s">
        <v>8315</v>
      </c>
      <c r="R2967" t="s">
        <v>8316</v>
      </c>
      <c r="S2967" s="13">
        <f t="shared" si="235"/>
        <v>42162.729548611111</v>
      </c>
      <c r="T2967" s="13">
        <f t="shared" si="23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8"/>
        <v>88.77</v>
      </c>
      <c r="Q2968" t="s">
        <v>8315</v>
      </c>
      <c r="R2968" t="s">
        <v>8316</v>
      </c>
      <c r="S2968" s="13">
        <f t="shared" si="235"/>
        <v>42233.738564814819</v>
      </c>
      <c r="T2968" s="13">
        <f t="shared" si="23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8"/>
        <v>80.23</v>
      </c>
      <c r="Q2969" t="s">
        <v>8315</v>
      </c>
      <c r="R2969" t="s">
        <v>8316</v>
      </c>
      <c r="S2969" s="13">
        <f t="shared" si="235"/>
        <v>42042.197824074072</v>
      </c>
      <c r="T2969" s="13">
        <f t="shared" si="23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8"/>
        <v>78.94</v>
      </c>
      <c r="Q2970" t="s">
        <v>8315</v>
      </c>
      <c r="R2970" t="s">
        <v>8316</v>
      </c>
      <c r="S2970" s="13">
        <f t="shared" si="235"/>
        <v>42585.523842592593</v>
      </c>
      <c r="T2970" s="13">
        <f t="shared" si="23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8"/>
        <v>95.59</v>
      </c>
      <c r="Q2971" t="s">
        <v>8315</v>
      </c>
      <c r="R2971" t="s">
        <v>8316</v>
      </c>
      <c r="S2971" s="13">
        <f t="shared" si="235"/>
        <v>42097.786493055552</v>
      </c>
      <c r="T2971" s="13">
        <f t="shared" si="23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8"/>
        <v>69.89</v>
      </c>
      <c r="Q2972" t="s">
        <v>8315</v>
      </c>
      <c r="R2972" t="s">
        <v>8316</v>
      </c>
      <c r="S2972" s="13">
        <f t="shared" si="235"/>
        <v>41808.669571759259</v>
      </c>
      <c r="T2972" s="13">
        <f t="shared" si="23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8"/>
        <v>74.53</v>
      </c>
      <c r="Q2973" t="s">
        <v>8315</v>
      </c>
      <c r="R2973" t="s">
        <v>8316</v>
      </c>
      <c r="S2973" s="13">
        <f t="shared" si="235"/>
        <v>41852.658310185187</v>
      </c>
      <c r="T2973" s="13">
        <f t="shared" si="23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8"/>
        <v>123.94</v>
      </c>
      <c r="Q2974" t="s">
        <v>8315</v>
      </c>
      <c r="R2974" t="s">
        <v>8316</v>
      </c>
      <c r="S2974" s="13">
        <f t="shared" si="235"/>
        <v>42694.110185185185</v>
      </c>
      <c r="T2974" s="13">
        <f t="shared" si="23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8"/>
        <v>264.85000000000002</v>
      </c>
      <c r="Q2975" t="s">
        <v>8315</v>
      </c>
      <c r="R2975" t="s">
        <v>8316</v>
      </c>
      <c r="S2975" s="13">
        <f t="shared" si="235"/>
        <v>42341.818379629629</v>
      </c>
      <c r="T2975" s="13">
        <f t="shared" si="23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8"/>
        <v>58.62</v>
      </c>
      <c r="Q2976" t="s">
        <v>8315</v>
      </c>
      <c r="R2976" t="s">
        <v>8316</v>
      </c>
      <c r="S2976" s="13">
        <f t="shared" si="235"/>
        <v>41880.061006944445</v>
      </c>
      <c r="T2976" s="13">
        <f t="shared" si="23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8"/>
        <v>70.88</v>
      </c>
      <c r="Q2977" t="s">
        <v>8315</v>
      </c>
      <c r="R2977" t="s">
        <v>8316</v>
      </c>
      <c r="S2977" s="13">
        <f t="shared" si="235"/>
        <v>41941.683865740742</v>
      </c>
      <c r="T2977" s="13">
        <f t="shared" si="23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8"/>
        <v>8.57</v>
      </c>
      <c r="Q2978" t="s">
        <v>8315</v>
      </c>
      <c r="R2978" t="s">
        <v>8316</v>
      </c>
      <c r="S2978" s="13">
        <f t="shared" si="235"/>
        <v>42425.730671296296</v>
      </c>
      <c r="T2978" s="13">
        <f t="shared" si="23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8"/>
        <v>113.57</v>
      </c>
      <c r="Q2979" t="s">
        <v>8315</v>
      </c>
      <c r="R2979" t="s">
        <v>8316</v>
      </c>
      <c r="S2979" s="13">
        <f t="shared" si="235"/>
        <v>42026.88118055556</v>
      </c>
      <c r="T2979" s="13">
        <f t="shared" si="23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8"/>
        <v>60.69</v>
      </c>
      <c r="Q2980" t="s">
        <v>8315</v>
      </c>
      <c r="R2980" t="s">
        <v>8316</v>
      </c>
      <c r="S2980" s="13">
        <f t="shared" si="235"/>
        <v>41922.640590277777</v>
      </c>
      <c r="T2980" s="13">
        <f t="shared" si="23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8"/>
        <v>110.22</v>
      </c>
      <c r="Q2981" t="s">
        <v>8315</v>
      </c>
      <c r="R2981" t="s">
        <v>8316</v>
      </c>
      <c r="S2981" s="13">
        <f t="shared" si="235"/>
        <v>41993.824340277773</v>
      </c>
      <c r="T2981" s="13">
        <f t="shared" si="23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8"/>
        <v>136.46</v>
      </c>
      <c r="Q2982" t="s">
        <v>8315</v>
      </c>
      <c r="R2982" t="s">
        <v>8316</v>
      </c>
      <c r="S2982" s="13">
        <f t="shared" si="235"/>
        <v>42219.915856481486</v>
      </c>
      <c r="T2982" s="13">
        <f t="shared" si="23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ref="P2983:P3014" si="239">IFERROR(ROUND(E2983/L2983,2),0)</f>
        <v>53.16</v>
      </c>
      <c r="Q2983" t="s">
        <v>8315</v>
      </c>
      <c r="R2983" t="s">
        <v>8355</v>
      </c>
      <c r="S2983" s="13">
        <f t="shared" si="235"/>
        <v>42225.559675925921</v>
      </c>
      <c r="T2983" s="13">
        <f t="shared" si="23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9"/>
        <v>86.49</v>
      </c>
      <c r="Q2984" t="s">
        <v>8315</v>
      </c>
      <c r="R2984" t="s">
        <v>8355</v>
      </c>
      <c r="S2984" s="13">
        <f t="shared" si="235"/>
        <v>42381.686840277776</v>
      </c>
      <c r="T2984" s="13">
        <f t="shared" si="23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9"/>
        <v>155.24</v>
      </c>
      <c r="Q2985" t="s">
        <v>8315</v>
      </c>
      <c r="R2985" t="s">
        <v>8355</v>
      </c>
      <c r="S2985" s="13">
        <f t="shared" si="235"/>
        <v>41894.632361111115</v>
      </c>
      <c r="T2985" s="13">
        <f t="shared" si="23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9"/>
        <v>115.08</v>
      </c>
      <c r="Q2986" t="s">
        <v>8315</v>
      </c>
      <c r="R2986" t="s">
        <v>8355</v>
      </c>
      <c r="S2986" s="13">
        <f t="shared" si="235"/>
        <v>42576.278715277775</v>
      </c>
      <c r="T2986" s="13">
        <f t="shared" si="23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ref="O2987:O3050" si="240">ROUND(E2987/D2987*100,0)</f>
        <v>122</v>
      </c>
      <c r="P2987">
        <f t="shared" si="239"/>
        <v>109.59</v>
      </c>
      <c r="Q2987" t="s">
        <v>8315</v>
      </c>
      <c r="R2987" t="s">
        <v>8355</v>
      </c>
      <c r="S2987" s="13">
        <f t="shared" ref="S2987:S3050" si="241">(((J2987/60)/60)/24)+DATE(1970,1,1)</f>
        <v>42654.973703703698</v>
      </c>
      <c r="T2987" s="13">
        <f t="shared" ref="T2987:T3050" si="242"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0"/>
        <v>106</v>
      </c>
      <c r="P2988">
        <f t="shared" si="239"/>
        <v>45.21</v>
      </c>
      <c r="Q2988" t="s">
        <v>8315</v>
      </c>
      <c r="R2988" t="s">
        <v>8355</v>
      </c>
      <c r="S2988" s="13">
        <f t="shared" si="241"/>
        <v>42431.500069444446</v>
      </c>
      <c r="T2988" s="13">
        <f t="shared" si="24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0"/>
        <v>110</v>
      </c>
      <c r="P2989">
        <f t="shared" si="239"/>
        <v>104.15</v>
      </c>
      <c r="Q2989" t="s">
        <v>8315</v>
      </c>
      <c r="R2989" t="s">
        <v>8355</v>
      </c>
      <c r="S2989" s="13">
        <f t="shared" si="241"/>
        <v>42627.307303240741</v>
      </c>
      <c r="T2989" s="13">
        <f t="shared" si="24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0"/>
        <v>100</v>
      </c>
      <c r="P2990">
        <f t="shared" si="239"/>
        <v>35.71</v>
      </c>
      <c r="Q2990" t="s">
        <v>8315</v>
      </c>
      <c r="R2990" t="s">
        <v>8355</v>
      </c>
      <c r="S2990" s="13">
        <f t="shared" si="241"/>
        <v>42511.362048611118</v>
      </c>
      <c r="T2990" s="13">
        <f t="shared" si="24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0"/>
        <v>177</v>
      </c>
      <c r="P2991">
        <f t="shared" si="239"/>
        <v>97</v>
      </c>
      <c r="Q2991" t="s">
        <v>8315</v>
      </c>
      <c r="R2991" t="s">
        <v>8355</v>
      </c>
      <c r="S2991" s="13">
        <f t="shared" si="241"/>
        <v>42337.02039351852</v>
      </c>
      <c r="T2991" s="13">
        <f t="shared" si="24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0"/>
        <v>100</v>
      </c>
      <c r="P2992">
        <f t="shared" si="239"/>
        <v>370.37</v>
      </c>
      <c r="Q2992" t="s">
        <v>8315</v>
      </c>
      <c r="R2992" t="s">
        <v>8355</v>
      </c>
      <c r="S2992" s="13">
        <f t="shared" si="241"/>
        <v>42341.57430555555</v>
      </c>
      <c r="T2992" s="13">
        <f t="shared" si="24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0"/>
        <v>103</v>
      </c>
      <c r="P2993">
        <f t="shared" si="239"/>
        <v>94.41</v>
      </c>
      <c r="Q2993" t="s">
        <v>8315</v>
      </c>
      <c r="R2993" t="s">
        <v>8355</v>
      </c>
      <c r="S2993" s="13">
        <f t="shared" si="241"/>
        <v>42740.837152777778</v>
      </c>
      <c r="T2993" s="13">
        <f t="shared" si="24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0"/>
        <v>105</v>
      </c>
      <c r="P2994">
        <f t="shared" si="239"/>
        <v>48.98</v>
      </c>
      <c r="Q2994" t="s">
        <v>8315</v>
      </c>
      <c r="R2994" t="s">
        <v>8355</v>
      </c>
      <c r="S2994" s="13">
        <f t="shared" si="241"/>
        <v>42622.767476851848</v>
      </c>
      <c r="T2994" s="13">
        <f t="shared" si="24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0"/>
        <v>100</v>
      </c>
      <c r="P2995">
        <f t="shared" si="239"/>
        <v>45.59</v>
      </c>
      <c r="Q2995" t="s">
        <v>8315</v>
      </c>
      <c r="R2995" t="s">
        <v>8355</v>
      </c>
      <c r="S2995" s="13">
        <f t="shared" si="241"/>
        <v>42390.838738425926</v>
      </c>
      <c r="T2995" s="13">
        <f t="shared" si="24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0"/>
        <v>458</v>
      </c>
      <c r="P2996">
        <f t="shared" si="239"/>
        <v>23.28</v>
      </c>
      <c r="Q2996" t="s">
        <v>8315</v>
      </c>
      <c r="R2996" t="s">
        <v>8355</v>
      </c>
      <c r="S2996" s="13">
        <f t="shared" si="241"/>
        <v>41885.478842592594</v>
      </c>
      <c r="T2996" s="13">
        <f t="shared" si="24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0"/>
        <v>105</v>
      </c>
      <c r="P2997">
        <f t="shared" si="239"/>
        <v>63.23</v>
      </c>
      <c r="Q2997" t="s">
        <v>8315</v>
      </c>
      <c r="R2997" t="s">
        <v>8355</v>
      </c>
      <c r="S2997" s="13">
        <f t="shared" si="241"/>
        <v>42724.665173611109</v>
      </c>
      <c r="T2997" s="13">
        <f t="shared" si="24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0"/>
        <v>172</v>
      </c>
      <c r="P2998">
        <f t="shared" si="239"/>
        <v>153.52000000000001</v>
      </c>
      <c r="Q2998" t="s">
        <v>8315</v>
      </c>
      <c r="R2998" t="s">
        <v>8355</v>
      </c>
      <c r="S2998" s="13">
        <f t="shared" si="241"/>
        <v>42090.912500000006</v>
      </c>
      <c r="T2998" s="13">
        <f t="shared" si="24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0"/>
        <v>104</v>
      </c>
      <c r="P2999">
        <f t="shared" si="239"/>
        <v>90.2</v>
      </c>
      <c r="Q2999" t="s">
        <v>8315</v>
      </c>
      <c r="R2999" t="s">
        <v>8355</v>
      </c>
      <c r="S2999" s="13">
        <f t="shared" si="241"/>
        <v>42775.733715277776</v>
      </c>
      <c r="T2999" s="13">
        <f t="shared" si="24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0"/>
        <v>103</v>
      </c>
      <c r="P3000">
        <f t="shared" si="239"/>
        <v>118.97</v>
      </c>
      <c r="Q3000" t="s">
        <v>8315</v>
      </c>
      <c r="R3000" t="s">
        <v>8355</v>
      </c>
      <c r="S3000" s="13">
        <f t="shared" si="241"/>
        <v>41778.193622685183</v>
      </c>
      <c r="T3000" s="13">
        <f t="shared" si="24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0"/>
        <v>119</v>
      </c>
      <c r="P3001">
        <f t="shared" si="239"/>
        <v>80.25</v>
      </c>
      <c r="Q3001" t="s">
        <v>8315</v>
      </c>
      <c r="R3001" t="s">
        <v>8355</v>
      </c>
      <c r="S3001" s="13">
        <f t="shared" si="241"/>
        <v>42780.740277777775</v>
      </c>
      <c r="T3001" s="13">
        <f t="shared" si="24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0"/>
        <v>100</v>
      </c>
      <c r="P3002">
        <f t="shared" si="239"/>
        <v>62.5</v>
      </c>
      <c r="Q3002" t="s">
        <v>8315</v>
      </c>
      <c r="R3002" t="s">
        <v>8355</v>
      </c>
      <c r="S3002" s="13">
        <f t="shared" si="241"/>
        <v>42752.827199074076</v>
      </c>
      <c r="T3002" s="13">
        <f t="shared" si="24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0"/>
        <v>319</v>
      </c>
      <c r="P3003">
        <f t="shared" si="239"/>
        <v>131.38</v>
      </c>
      <c r="Q3003" t="s">
        <v>8315</v>
      </c>
      <c r="R3003" t="s">
        <v>8355</v>
      </c>
      <c r="S3003" s="13">
        <f t="shared" si="241"/>
        <v>42534.895625000005</v>
      </c>
      <c r="T3003" s="13">
        <f t="shared" si="24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0"/>
        <v>109</v>
      </c>
      <c r="P3004">
        <f t="shared" si="239"/>
        <v>73.03</v>
      </c>
      <c r="Q3004" t="s">
        <v>8315</v>
      </c>
      <c r="R3004" t="s">
        <v>8355</v>
      </c>
      <c r="S3004" s="13">
        <f t="shared" si="241"/>
        <v>41239.83625</v>
      </c>
      <c r="T3004" s="13">
        <f t="shared" si="24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0"/>
        <v>101</v>
      </c>
      <c r="P3005">
        <f t="shared" si="239"/>
        <v>178.53</v>
      </c>
      <c r="Q3005" t="s">
        <v>8315</v>
      </c>
      <c r="R3005" t="s">
        <v>8355</v>
      </c>
      <c r="S3005" s="13">
        <f t="shared" si="241"/>
        <v>42398.849259259259</v>
      </c>
      <c r="T3005" s="13">
        <f t="shared" si="24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0"/>
        <v>113</v>
      </c>
      <c r="P3006">
        <f t="shared" si="239"/>
        <v>162.91</v>
      </c>
      <c r="Q3006" t="s">
        <v>8315</v>
      </c>
      <c r="R3006" t="s">
        <v>8355</v>
      </c>
      <c r="S3006" s="13">
        <f t="shared" si="241"/>
        <v>41928.881064814814</v>
      </c>
      <c r="T3006" s="13">
        <f t="shared" si="24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0"/>
        <v>120</v>
      </c>
      <c r="P3007">
        <f t="shared" si="239"/>
        <v>108.24</v>
      </c>
      <c r="Q3007" t="s">
        <v>8315</v>
      </c>
      <c r="R3007" t="s">
        <v>8355</v>
      </c>
      <c r="S3007" s="13">
        <f t="shared" si="241"/>
        <v>41888.674826388888</v>
      </c>
      <c r="T3007" s="13">
        <f t="shared" si="24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0"/>
        <v>108</v>
      </c>
      <c r="P3008">
        <f t="shared" si="239"/>
        <v>88.87</v>
      </c>
      <c r="Q3008" t="s">
        <v>8315</v>
      </c>
      <c r="R3008" t="s">
        <v>8355</v>
      </c>
      <c r="S3008" s="13">
        <f t="shared" si="241"/>
        <v>41957.756840277783</v>
      </c>
      <c r="T3008" s="13">
        <f t="shared" si="24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0"/>
        <v>180</v>
      </c>
      <c r="P3009">
        <f t="shared" si="239"/>
        <v>54</v>
      </c>
      <c r="Q3009" t="s">
        <v>8315</v>
      </c>
      <c r="R3009" t="s">
        <v>8355</v>
      </c>
      <c r="S3009" s="13">
        <f t="shared" si="241"/>
        <v>42098.216238425928</v>
      </c>
      <c r="T3009" s="13">
        <f t="shared" si="24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0"/>
        <v>101</v>
      </c>
      <c r="P3010">
        <f t="shared" si="239"/>
        <v>116.73</v>
      </c>
      <c r="Q3010" t="s">
        <v>8315</v>
      </c>
      <c r="R3010" t="s">
        <v>8355</v>
      </c>
      <c r="S3010" s="13">
        <f t="shared" si="241"/>
        <v>42360.212025462963</v>
      </c>
      <c r="T3010" s="13">
        <f t="shared" si="24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0"/>
        <v>120</v>
      </c>
      <c r="P3011">
        <f t="shared" si="239"/>
        <v>233.9</v>
      </c>
      <c r="Q3011" t="s">
        <v>8315</v>
      </c>
      <c r="R3011" t="s">
        <v>8355</v>
      </c>
      <c r="S3011" s="13">
        <f t="shared" si="241"/>
        <v>41939.569907407407</v>
      </c>
      <c r="T3011" s="13">
        <f t="shared" si="242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0"/>
        <v>158</v>
      </c>
      <c r="P3012">
        <f t="shared" si="239"/>
        <v>158</v>
      </c>
      <c r="Q3012" t="s">
        <v>8315</v>
      </c>
      <c r="R3012" t="s">
        <v>8355</v>
      </c>
      <c r="S3012" s="13">
        <f t="shared" si="241"/>
        <v>41996.832395833335</v>
      </c>
      <c r="T3012" s="13">
        <f t="shared" si="2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39"/>
        <v>14.84</v>
      </c>
      <c r="Q3013" t="s">
        <v>8315</v>
      </c>
      <c r="R3013" t="s">
        <v>8355</v>
      </c>
      <c r="S3013" s="13">
        <f t="shared" si="241"/>
        <v>42334.468935185185</v>
      </c>
      <c r="T3013" s="13">
        <f t="shared" si="2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39"/>
        <v>85.18</v>
      </c>
      <c r="Q3014" t="s">
        <v>8315</v>
      </c>
      <c r="R3014" t="s">
        <v>8355</v>
      </c>
      <c r="S3014" s="13">
        <f t="shared" si="241"/>
        <v>42024.702893518523</v>
      </c>
      <c r="T3014" s="13">
        <f t="shared" si="2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ref="P3015:P3046" si="243">IFERROR(ROUND(E3015/L3015,2),0)</f>
        <v>146.69</v>
      </c>
      <c r="Q3015" t="s">
        <v>8315</v>
      </c>
      <c r="R3015" t="s">
        <v>8355</v>
      </c>
      <c r="S3015" s="13">
        <f t="shared" si="241"/>
        <v>42146.836215277777</v>
      </c>
      <c r="T3015" s="13">
        <f t="shared" si="2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3"/>
        <v>50.76</v>
      </c>
      <c r="Q3016" t="s">
        <v>8315</v>
      </c>
      <c r="R3016" t="s">
        <v>8355</v>
      </c>
      <c r="S3016" s="13">
        <f t="shared" si="241"/>
        <v>41920.123611111114</v>
      </c>
      <c r="T3016" s="13">
        <f t="shared" si="2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3"/>
        <v>87.7</v>
      </c>
      <c r="Q3017" t="s">
        <v>8315</v>
      </c>
      <c r="R3017" t="s">
        <v>8355</v>
      </c>
      <c r="S3017" s="13">
        <f t="shared" si="241"/>
        <v>41785.72729166667</v>
      </c>
      <c r="T3017" s="13">
        <f t="shared" si="2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3"/>
        <v>242.28</v>
      </c>
      <c r="Q3018" t="s">
        <v>8315</v>
      </c>
      <c r="R3018" t="s">
        <v>8355</v>
      </c>
      <c r="S3018" s="13">
        <f t="shared" si="241"/>
        <v>41778.548055555555</v>
      </c>
      <c r="T3018" s="13">
        <f t="shared" si="2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3"/>
        <v>146.44999999999999</v>
      </c>
      <c r="Q3019" t="s">
        <v>8315</v>
      </c>
      <c r="R3019" t="s">
        <v>8355</v>
      </c>
      <c r="S3019" s="13">
        <f t="shared" si="241"/>
        <v>41841.850034722222</v>
      </c>
      <c r="T3019" s="13">
        <f t="shared" si="2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3"/>
        <v>103.17</v>
      </c>
      <c r="Q3020" t="s">
        <v>8315</v>
      </c>
      <c r="R3020" t="s">
        <v>8355</v>
      </c>
      <c r="S3020" s="13">
        <f t="shared" si="241"/>
        <v>42163.29833333334</v>
      </c>
      <c r="T3020" s="13">
        <f t="shared" si="2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3"/>
        <v>80.459999999999994</v>
      </c>
      <c r="Q3021" t="s">
        <v>8315</v>
      </c>
      <c r="R3021" t="s">
        <v>8355</v>
      </c>
      <c r="S3021" s="13">
        <f t="shared" si="241"/>
        <v>41758.833564814813</v>
      </c>
      <c r="T3021" s="13">
        <f t="shared" si="2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3"/>
        <v>234.67</v>
      </c>
      <c r="Q3022" t="s">
        <v>8315</v>
      </c>
      <c r="R3022" t="s">
        <v>8355</v>
      </c>
      <c r="S3022" s="13">
        <f t="shared" si="241"/>
        <v>42170.846446759257</v>
      </c>
      <c r="T3022" s="13">
        <f t="shared" si="2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3"/>
        <v>50.69</v>
      </c>
      <c r="Q3023" t="s">
        <v>8315</v>
      </c>
      <c r="R3023" t="s">
        <v>8355</v>
      </c>
      <c r="S3023" s="13">
        <f t="shared" si="241"/>
        <v>42660.618854166663</v>
      </c>
      <c r="T3023" s="13">
        <f t="shared" si="2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3"/>
        <v>162.71</v>
      </c>
      <c r="Q3024" t="s">
        <v>8315</v>
      </c>
      <c r="R3024" t="s">
        <v>8355</v>
      </c>
      <c r="S3024" s="13">
        <f t="shared" si="241"/>
        <v>42564.95380787037</v>
      </c>
      <c r="T3024" s="13">
        <f t="shared" si="2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3"/>
        <v>120.17</v>
      </c>
      <c r="Q3025" t="s">
        <v>8315</v>
      </c>
      <c r="R3025" t="s">
        <v>8355</v>
      </c>
      <c r="S3025" s="13">
        <f t="shared" si="241"/>
        <v>42121.675763888896</v>
      </c>
      <c r="T3025" s="13">
        <f t="shared" si="24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3"/>
        <v>67.7</v>
      </c>
      <c r="Q3026" t="s">
        <v>8315</v>
      </c>
      <c r="R3026" t="s">
        <v>8355</v>
      </c>
      <c r="S3026" s="13">
        <f t="shared" si="241"/>
        <v>41158.993923611109</v>
      </c>
      <c r="T3026" s="13">
        <f t="shared" si="2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3"/>
        <v>52.1</v>
      </c>
      <c r="Q3027" t="s">
        <v>8315</v>
      </c>
      <c r="R3027" t="s">
        <v>8355</v>
      </c>
      <c r="S3027" s="13">
        <f t="shared" si="241"/>
        <v>41761.509409722225</v>
      </c>
      <c r="T3027" s="13">
        <f t="shared" si="2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3"/>
        <v>51.6</v>
      </c>
      <c r="Q3028" t="s">
        <v>8315</v>
      </c>
      <c r="R3028" t="s">
        <v>8355</v>
      </c>
      <c r="S3028" s="13">
        <f t="shared" si="241"/>
        <v>42783.459398148145</v>
      </c>
      <c r="T3028" s="13">
        <f t="shared" si="2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3"/>
        <v>164.3</v>
      </c>
      <c r="Q3029" t="s">
        <v>8315</v>
      </c>
      <c r="R3029" t="s">
        <v>8355</v>
      </c>
      <c r="S3029" s="13">
        <f t="shared" si="241"/>
        <v>42053.704293981486</v>
      </c>
      <c r="T3029" s="13">
        <f t="shared" si="2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3"/>
        <v>84.86</v>
      </c>
      <c r="Q3030" t="s">
        <v>8315</v>
      </c>
      <c r="R3030" t="s">
        <v>8355</v>
      </c>
      <c r="S3030" s="13">
        <f t="shared" si="241"/>
        <v>42567.264178240745</v>
      </c>
      <c r="T3030" s="13">
        <f t="shared" si="2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3"/>
        <v>94.55</v>
      </c>
      <c r="Q3031" t="s">
        <v>8315</v>
      </c>
      <c r="R3031" t="s">
        <v>8355</v>
      </c>
      <c r="S3031" s="13">
        <f t="shared" si="241"/>
        <v>41932.708877314813</v>
      </c>
      <c r="T3031" s="13">
        <f t="shared" si="2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3"/>
        <v>45.54</v>
      </c>
      <c r="Q3032" t="s">
        <v>8315</v>
      </c>
      <c r="R3032" t="s">
        <v>8355</v>
      </c>
      <c r="S3032" s="13">
        <f t="shared" si="241"/>
        <v>42233.747349537036</v>
      </c>
      <c r="T3032" s="13">
        <f t="shared" si="2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3"/>
        <v>51.72</v>
      </c>
      <c r="Q3033" t="s">
        <v>8315</v>
      </c>
      <c r="R3033" t="s">
        <v>8355</v>
      </c>
      <c r="S3033" s="13">
        <f t="shared" si="241"/>
        <v>42597.882488425923</v>
      </c>
      <c r="T3033" s="13">
        <f t="shared" si="2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3"/>
        <v>50.88</v>
      </c>
      <c r="Q3034" t="s">
        <v>8315</v>
      </c>
      <c r="R3034" t="s">
        <v>8355</v>
      </c>
      <c r="S3034" s="13">
        <f t="shared" si="241"/>
        <v>42228.044664351852</v>
      </c>
      <c r="T3034" s="13">
        <f t="shared" si="2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3"/>
        <v>191.13</v>
      </c>
      <c r="Q3035" t="s">
        <v>8315</v>
      </c>
      <c r="R3035" t="s">
        <v>8355</v>
      </c>
      <c r="S3035" s="13">
        <f t="shared" si="241"/>
        <v>42570.110243055555</v>
      </c>
      <c r="T3035" s="13">
        <f t="shared" si="2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3"/>
        <v>89.31</v>
      </c>
      <c r="Q3036" t="s">
        <v>8315</v>
      </c>
      <c r="R3036" t="s">
        <v>8355</v>
      </c>
      <c r="S3036" s="13">
        <f t="shared" si="241"/>
        <v>42644.535358796296</v>
      </c>
      <c r="T3036" s="13">
        <f t="shared" si="2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3"/>
        <v>88.59</v>
      </c>
      <c r="Q3037" t="s">
        <v>8315</v>
      </c>
      <c r="R3037" t="s">
        <v>8355</v>
      </c>
      <c r="S3037" s="13">
        <f t="shared" si="241"/>
        <v>41368.560289351852</v>
      </c>
      <c r="T3037" s="13">
        <f t="shared" si="2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3"/>
        <v>96.3</v>
      </c>
      <c r="Q3038" t="s">
        <v>8315</v>
      </c>
      <c r="R3038" t="s">
        <v>8355</v>
      </c>
      <c r="S3038" s="13">
        <f t="shared" si="241"/>
        <v>41466.785231481481</v>
      </c>
      <c r="T3038" s="13">
        <f t="shared" si="2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3"/>
        <v>33.31</v>
      </c>
      <c r="Q3039" t="s">
        <v>8315</v>
      </c>
      <c r="R3039" t="s">
        <v>8355</v>
      </c>
      <c r="S3039" s="13">
        <f t="shared" si="241"/>
        <v>40378.893206018518</v>
      </c>
      <c r="T3039" s="13">
        <f t="shared" si="2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3"/>
        <v>37.22</v>
      </c>
      <c r="Q3040" t="s">
        <v>8315</v>
      </c>
      <c r="R3040" t="s">
        <v>8355</v>
      </c>
      <c r="S3040" s="13">
        <f t="shared" si="241"/>
        <v>42373.252280092594</v>
      </c>
      <c r="T3040" s="13">
        <f t="shared" si="2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3"/>
        <v>92.13</v>
      </c>
      <c r="Q3041" t="s">
        <v>8315</v>
      </c>
      <c r="R3041" t="s">
        <v>8355</v>
      </c>
      <c r="S3041" s="13">
        <f t="shared" si="241"/>
        <v>41610.794421296298</v>
      </c>
      <c r="T3041" s="13">
        <f t="shared" si="2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3"/>
        <v>76.790000000000006</v>
      </c>
      <c r="Q3042" t="s">
        <v>8315</v>
      </c>
      <c r="R3042" t="s">
        <v>8355</v>
      </c>
      <c r="S3042" s="13">
        <f t="shared" si="241"/>
        <v>42177.791909722218</v>
      </c>
      <c r="T3042" s="13">
        <f t="shared" si="2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3"/>
        <v>96.53</v>
      </c>
      <c r="Q3043" t="s">
        <v>8315</v>
      </c>
      <c r="R3043" t="s">
        <v>8355</v>
      </c>
      <c r="S3043" s="13">
        <f t="shared" si="241"/>
        <v>42359.868611111116</v>
      </c>
      <c r="T3043" s="13">
        <f t="shared" si="2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3"/>
        <v>51.89</v>
      </c>
      <c r="Q3044" t="s">
        <v>8315</v>
      </c>
      <c r="R3044" t="s">
        <v>8355</v>
      </c>
      <c r="S3044" s="13">
        <f t="shared" si="241"/>
        <v>42253.688043981485</v>
      </c>
      <c r="T3044" s="13">
        <f t="shared" si="2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3"/>
        <v>128.91</v>
      </c>
      <c r="Q3045" t="s">
        <v>8315</v>
      </c>
      <c r="R3045" t="s">
        <v>8355</v>
      </c>
      <c r="S3045" s="13">
        <f t="shared" si="241"/>
        <v>42083.070590277777</v>
      </c>
      <c r="T3045" s="13">
        <f t="shared" si="2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3"/>
        <v>84.11</v>
      </c>
      <c r="Q3046" t="s">
        <v>8315</v>
      </c>
      <c r="R3046" t="s">
        <v>8355</v>
      </c>
      <c r="S3046" s="13">
        <f t="shared" si="241"/>
        <v>42387.7268287037</v>
      </c>
      <c r="T3046" s="13">
        <f t="shared" si="2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ref="P3047:P3078" si="244">IFERROR(ROUND(E3047/L3047,2),0)</f>
        <v>82.94</v>
      </c>
      <c r="Q3047" t="s">
        <v>8315</v>
      </c>
      <c r="R3047" t="s">
        <v>8355</v>
      </c>
      <c r="S3047" s="13">
        <f t="shared" si="241"/>
        <v>41843.155729166669</v>
      </c>
      <c r="T3047" s="13">
        <f t="shared" si="2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4"/>
        <v>259.95</v>
      </c>
      <c r="Q3048" t="s">
        <v>8315</v>
      </c>
      <c r="R3048" t="s">
        <v>8355</v>
      </c>
      <c r="S3048" s="13">
        <f t="shared" si="241"/>
        <v>41862.803078703706</v>
      </c>
      <c r="T3048" s="13">
        <f t="shared" si="2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4"/>
        <v>37.25</v>
      </c>
      <c r="Q3049" t="s">
        <v>8315</v>
      </c>
      <c r="R3049" t="s">
        <v>8355</v>
      </c>
      <c r="S3049" s="13">
        <f t="shared" si="241"/>
        <v>42443.989050925928</v>
      </c>
      <c r="T3049" s="13">
        <f t="shared" si="2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4"/>
        <v>177.02</v>
      </c>
      <c r="Q3050" t="s">
        <v>8315</v>
      </c>
      <c r="R3050" t="s">
        <v>8355</v>
      </c>
      <c r="S3050" s="13">
        <f t="shared" si="241"/>
        <v>41975.901180555549</v>
      </c>
      <c r="T3050" s="13">
        <f t="shared" si="2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ref="O3051:O3114" si="245">ROUND(E3051/D3051*100,0)</f>
        <v>107</v>
      </c>
      <c r="P3051">
        <f t="shared" si="244"/>
        <v>74.069999999999993</v>
      </c>
      <c r="Q3051" t="s">
        <v>8315</v>
      </c>
      <c r="R3051" t="s">
        <v>8355</v>
      </c>
      <c r="S3051" s="13">
        <f t="shared" ref="S3051:S3114" si="246">(((J3051/60)/60)/24)+DATE(1970,1,1)</f>
        <v>42139.014525462961</v>
      </c>
      <c r="T3051" s="13">
        <f t="shared" ref="T3051:T3114" si="247"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5"/>
        <v>106</v>
      </c>
      <c r="P3052">
        <f t="shared" si="244"/>
        <v>70.67</v>
      </c>
      <c r="Q3052" t="s">
        <v>8315</v>
      </c>
      <c r="R3052" t="s">
        <v>8355</v>
      </c>
      <c r="S3052" s="13">
        <f t="shared" si="246"/>
        <v>42465.16851851852</v>
      </c>
      <c r="T3052" s="13">
        <f t="shared" si="24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5"/>
        <v>24</v>
      </c>
      <c r="P3053">
        <f t="shared" si="244"/>
        <v>23.63</v>
      </c>
      <c r="Q3053" t="s">
        <v>8315</v>
      </c>
      <c r="R3053" t="s">
        <v>8355</v>
      </c>
      <c r="S3053" s="13">
        <f t="shared" si="246"/>
        <v>42744.416030092587</v>
      </c>
      <c r="T3053" s="13">
        <f t="shared" si="24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5"/>
        <v>0</v>
      </c>
      <c r="P3054">
        <f t="shared" si="244"/>
        <v>37.5</v>
      </c>
      <c r="Q3054" t="s">
        <v>8315</v>
      </c>
      <c r="R3054" t="s">
        <v>8355</v>
      </c>
      <c r="S3054" s="13">
        <f t="shared" si="246"/>
        <v>42122.670069444444</v>
      </c>
      <c r="T3054" s="13">
        <f t="shared" si="24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5"/>
        <v>0</v>
      </c>
      <c r="P3055">
        <f t="shared" si="244"/>
        <v>13.33</v>
      </c>
      <c r="Q3055" t="s">
        <v>8315</v>
      </c>
      <c r="R3055" t="s">
        <v>8355</v>
      </c>
      <c r="S3055" s="13">
        <f t="shared" si="246"/>
        <v>41862.761724537035</v>
      </c>
      <c r="T3055" s="13">
        <f t="shared" si="24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5"/>
        <v>0</v>
      </c>
      <c r="P3056">
        <f t="shared" si="244"/>
        <v>0</v>
      </c>
      <c r="Q3056" t="s">
        <v>8315</v>
      </c>
      <c r="R3056" t="s">
        <v>8355</v>
      </c>
      <c r="S3056" s="13">
        <f t="shared" si="246"/>
        <v>42027.832800925928</v>
      </c>
      <c r="T3056" s="13">
        <f t="shared" si="24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5"/>
        <v>0</v>
      </c>
      <c r="P3057">
        <f t="shared" si="244"/>
        <v>1</v>
      </c>
      <c r="Q3057" t="s">
        <v>8315</v>
      </c>
      <c r="R3057" t="s">
        <v>8355</v>
      </c>
      <c r="S3057" s="13">
        <f t="shared" si="246"/>
        <v>41953.95821759259</v>
      </c>
      <c r="T3057" s="13">
        <f t="shared" si="24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5"/>
        <v>0</v>
      </c>
      <c r="P3058">
        <f t="shared" si="244"/>
        <v>0</v>
      </c>
      <c r="Q3058" t="s">
        <v>8315</v>
      </c>
      <c r="R3058" t="s">
        <v>8355</v>
      </c>
      <c r="S3058" s="13">
        <f t="shared" si="246"/>
        <v>41851.636388888888</v>
      </c>
      <c r="T3058" s="13">
        <f t="shared" si="24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5"/>
        <v>0</v>
      </c>
      <c r="P3059">
        <f t="shared" si="244"/>
        <v>0</v>
      </c>
      <c r="Q3059" t="s">
        <v>8315</v>
      </c>
      <c r="R3059" t="s">
        <v>8355</v>
      </c>
      <c r="S3059" s="13">
        <f t="shared" si="246"/>
        <v>42433.650590277779</v>
      </c>
      <c r="T3059" s="13">
        <f t="shared" si="24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5"/>
        <v>0</v>
      </c>
      <c r="P3060">
        <f t="shared" si="244"/>
        <v>1</v>
      </c>
      <c r="Q3060" t="s">
        <v>8315</v>
      </c>
      <c r="R3060" t="s">
        <v>8355</v>
      </c>
      <c r="S3060" s="13">
        <f t="shared" si="246"/>
        <v>42460.374305555553</v>
      </c>
      <c r="T3060" s="13">
        <f t="shared" si="24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5"/>
        <v>3</v>
      </c>
      <c r="P3061">
        <f t="shared" si="244"/>
        <v>41</v>
      </c>
      <c r="Q3061" t="s">
        <v>8315</v>
      </c>
      <c r="R3061" t="s">
        <v>8355</v>
      </c>
      <c r="S3061" s="13">
        <f t="shared" si="246"/>
        <v>41829.935717592591</v>
      </c>
      <c r="T3061" s="13">
        <f t="shared" si="24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5"/>
        <v>0</v>
      </c>
      <c r="P3062">
        <f t="shared" si="244"/>
        <v>55.83</v>
      </c>
      <c r="Q3062" t="s">
        <v>8315</v>
      </c>
      <c r="R3062" t="s">
        <v>8355</v>
      </c>
      <c r="S3062" s="13">
        <f t="shared" si="246"/>
        <v>42245.274699074071</v>
      </c>
      <c r="T3062" s="13">
        <f t="shared" si="24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5"/>
        <v>0</v>
      </c>
      <c r="P3063">
        <f t="shared" si="244"/>
        <v>0</v>
      </c>
      <c r="Q3063" t="s">
        <v>8315</v>
      </c>
      <c r="R3063" t="s">
        <v>8355</v>
      </c>
      <c r="S3063" s="13">
        <f t="shared" si="246"/>
        <v>41834.784120370372</v>
      </c>
      <c r="T3063" s="13">
        <f t="shared" si="24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5"/>
        <v>67</v>
      </c>
      <c r="P3064">
        <f t="shared" si="244"/>
        <v>99.76</v>
      </c>
      <c r="Q3064" t="s">
        <v>8315</v>
      </c>
      <c r="R3064" t="s">
        <v>8355</v>
      </c>
      <c r="S3064" s="13">
        <f t="shared" si="246"/>
        <v>42248.535787037035</v>
      </c>
      <c r="T3064" s="13">
        <f t="shared" si="24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5"/>
        <v>20</v>
      </c>
      <c r="P3065">
        <f t="shared" si="244"/>
        <v>25.52</v>
      </c>
      <c r="Q3065" t="s">
        <v>8315</v>
      </c>
      <c r="R3065" t="s">
        <v>8355</v>
      </c>
      <c r="S3065" s="13">
        <f t="shared" si="246"/>
        <v>42630.922893518517</v>
      </c>
      <c r="T3065" s="13">
        <f t="shared" si="24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5"/>
        <v>11</v>
      </c>
      <c r="P3066">
        <f t="shared" si="244"/>
        <v>117.65</v>
      </c>
      <c r="Q3066" t="s">
        <v>8315</v>
      </c>
      <c r="R3066" t="s">
        <v>8355</v>
      </c>
      <c r="S3066" s="13">
        <f t="shared" si="246"/>
        <v>42299.130162037036</v>
      </c>
      <c r="T3066" s="13">
        <f t="shared" si="24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5"/>
        <v>0</v>
      </c>
      <c r="P3067">
        <f t="shared" si="244"/>
        <v>5</v>
      </c>
      <c r="Q3067" t="s">
        <v>8315</v>
      </c>
      <c r="R3067" t="s">
        <v>8355</v>
      </c>
      <c r="S3067" s="13">
        <f t="shared" si="246"/>
        <v>41825.055231481485</v>
      </c>
      <c r="T3067" s="13">
        <f t="shared" si="24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5"/>
        <v>12</v>
      </c>
      <c r="P3068">
        <f t="shared" si="244"/>
        <v>2796.67</v>
      </c>
      <c r="Q3068" t="s">
        <v>8315</v>
      </c>
      <c r="R3068" t="s">
        <v>8355</v>
      </c>
      <c r="S3068" s="13">
        <f t="shared" si="246"/>
        <v>42531.228437500002</v>
      </c>
      <c r="T3068" s="13">
        <f t="shared" si="24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5"/>
        <v>3</v>
      </c>
      <c r="P3069">
        <f t="shared" si="244"/>
        <v>200</v>
      </c>
      <c r="Q3069" t="s">
        <v>8315</v>
      </c>
      <c r="R3069" t="s">
        <v>8355</v>
      </c>
      <c r="S3069" s="13">
        <f t="shared" si="246"/>
        <v>42226.938414351855</v>
      </c>
      <c r="T3069" s="13">
        <f t="shared" si="24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5"/>
        <v>0</v>
      </c>
      <c r="P3070">
        <f t="shared" si="244"/>
        <v>87.5</v>
      </c>
      <c r="Q3070" t="s">
        <v>8315</v>
      </c>
      <c r="R3070" t="s">
        <v>8355</v>
      </c>
      <c r="S3070" s="13">
        <f t="shared" si="246"/>
        <v>42263.691574074073</v>
      </c>
      <c r="T3070" s="13">
        <f t="shared" si="24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5"/>
        <v>14</v>
      </c>
      <c r="P3071">
        <f t="shared" si="244"/>
        <v>20.14</v>
      </c>
      <c r="Q3071" t="s">
        <v>8315</v>
      </c>
      <c r="R3071" t="s">
        <v>8355</v>
      </c>
      <c r="S3071" s="13">
        <f t="shared" si="246"/>
        <v>41957.833726851852</v>
      </c>
      <c r="T3071" s="13">
        <f t="shared" si="24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5"/>
        <v>3</v>
      </c>
      <c r="P3072">
        <f t="shared" si="244"/>
        <v>20.88</v>
      </c>
      <c r="Q3072" t="s">
        <v>8315</v>
      </c>
      <c r="R3072" t="s">
        <v>8355</v>
      </c>
      <c r="S3072" s="13">
        <f t="shared" si="246"/>
        <v>42690.733437499999</v>
      </c>
      <c r="T3072" s="13">
        <f t="shared" si="24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5"/>
        <v>60</v>
      </c>
      <c r="P3073">
        <f t="shared" si="244"/>
        <v>61.31</v>
      </c>
      <c r="Q3073" t="s">
        <v>8315</v>
      </c>
      <c r="R3073" t="s">
        <v>8355</v>
      </c>
      <c r="S3073" s="13">
        <f t="shared" si="246"/>
        <v>42097.732418981483</v>
      </c>
      <c r="T3073" s="13">
        <f t="shared" si="24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5"/>
        <v>0</v>
      </c>
      <c r="P3074">
        <f t="shared" si="244"/>
        <v>1</v>
      </c>
      <c r="Q3074" t="s">
        <v>8315</v>
      </c>
      <c r="R3074" t="s">
        <v>8355</v>
      </c>
      <c r="S3074" s="13">
        <f t="shared" si="246"/>
        <v>42658.690532407403</v>
      </c>
      <c r="T3074" s="13">
        <f t="shared" si="24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5"/>
        <v>0</v>
      </c>
      <c r="P3075">
        <f t="shared" si="244"/>
        <v>92.14</v>
      </c>
      <c r="Q3075" t="s">
        <v>8315</v>
      </c>
      <c r="R3075" t="s">
        <v>8355</v>
      </c>
      <c r="S3075" s="13">
        <f t="shared" si="246"/>
        <v>42111.684027777781</v>
      </c>
      <c r="T3075" s="13">
        <f t="shared" si="24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4"/>
        <v>7.33</v>
      </c>
      <c r="Q3076" t="s">
        <v>8315</v>
      </c>
      <c r="R3076" t="s">
        <v>8355</v>
      </c>
      <c r="S3076" s="13">
        <f t="shared" si="246"/>
        <v>42409.571284722217</v>
      </c>
      <c r="T3076" s="13">
        <f t="shared" si="24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4"/>
        <v>64.8</v>
      </c>
      <c r="Q3077" t="s">
        <v>8315</v>
      </c>
      <c r="R3077" t="s">
        <v>8355</v>
      </c>
      <c r="S3077" s="13">
        <f t="shared" si="246"/>
        <v>42551.102314814809</v>
      </c>
      <c r="T3077" s="13">
        <f t="shared" si="24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4"/>
        <v>30.12</v>
      </c>
      <c r="Q3078" t="s">
        <v>8315</v>
      </c>
      <c r="R3078" t="s">
        <v>8355</v>
      </c>
      <c r="S3078" s="13">
        <f t="shared" si="246"/>
        <v>42226.651886574073</v>
      </c>
      <c r="T3078" s="13">
        <f t="shared" si="24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ref="P3079:P3110" si="248">IFERROR(ROUND(E3079/L3079,2),0)</f>
        <v>52.5</v>
      </c>
      <c r="Q3079" t="s">
        <v>8315</v>
      </c>
      <c r="R3079" t="s">
        <v>8355</v>
      </c>
      <c r="S3079" s="13">
        <f t="shared" si="246"/>
        <v>42766.956921296296</v>
      </c>
      <c r="T3079" s="13">
        <f t="shared" si="24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8"/>
        <v>23.67</v>
      </c>
      <c r="Q3080" t="s">
        <v>8315</v>
      </c>
      <c r="R3080" t="s">
        <v>8355</v>
      </c>
      <c r="S3080" s="13">
        <f t="shared" si="246"/>
        <v>42031.138831018514</v>
      </c>
      <c r="T3080" s="13">
        <f t="shared" si="24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8"/>
        <v>415.78</v>
      </c>
      <c r="Q3081" t="s">
        <v>8315</v>
      </c>
      <c r="R3081" t="s">
        <v>8355</v>
      </c>
      <c r="S3081" s="13">
        <f t="shared" si="246"/>
        <v>42055.713368055556</v>
      </c>
      <c r="T3081" s="13">
        <f t="shared" si="24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8"/>
        <v>53.71</v>
      </c>
      <c r="Q3082" t="s">
        <v>8315</v>
      </c>
      <c r="R3082" t="s">
        <v>8355</v>
      </c>
      <c r="S3082" s="13">
        <f t="shared" si="246"/>
        <v>41940.028287037036</v>
      </c>
      <c r="T3082" s="13">
        <f t="shared" si="24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8"/>
        <v>420.6</v>
      </c>
      <c r="Q3083" t="s">
        <v>8315</v>
      </c>
      <c r="R3083" t="s">
        <v>8355</v>
      </c>
      <c r="S3083" s="13">
        <f t="shared" si="246"/>
        <v>42237.181608796294</v>
      </c>
      <c r="T3083" s="13">
        <f t="shared" si="24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8"/>
        <v>0</v>
      </c>
      <c r="Q3084" t="s">
        <v>8315</v>
      </c>
      <c r="R3084" t="s">
        <v>8355</v>
      </c>
      <c r="S3084" s="13">
        <f t="shared" si="246"/>
        <v>42293.922986111109</v>
      </c>
      <c r="T3084" s="13">
        <f t="shared" si="24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8"/>
        <v>18.670000000000002</v>
      </c>
      <c r="Q3085" t="s">
        <v>8315</v>
      </c>
      <c r="R3085" t="s">
        <v>8355</v>
      </c>
      <c r="S3085" s="13">
        <f t="shared" si="246"/>
        <v>41853.563402777778</v>
      </c>
      <c r="T3085" s="13">
        <f t="shared" si="24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8"/>
        <v>78.33</v>
      </c>
      <c r="Q3086" t="s">
        <v>8315</v>
      </c>
      <c r="R3086" t="s">
        <v>8355</v>
      </c>
      <c r="S3086" s="13">
        <f t="shared" si="246"/>
        <v>42100.723738425921</v>
      </c>
      <c r="T3086" s="13">
        <f t="shared" si="24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8"/>
        <v>67.78</v>
      </c>
      <c r="Q3087" t="s">
        <v>8315</v>
      </c>
      <c r="R3087" t="s">
        <v>8355</v>
      </c>
      <c r="S3087" s="13">
        <f t="shared" si="246"/>
        <v>42246.883784722217</v>
      </c>
      <c r="T3087" s="13">
        <f t="shared" si="24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8"/>
        <v>16.670000000000002</v>
      </c>
      <c r="Q3088" t="s">
        <v>8315</v>
      </c>
      <c r="R3088" t="s">
        <v>8355</v>
      </c>
      <c r="S3088" s="13">
        <f t="shared" si="246"/>
        <v>42173.67082175926</v>
      </c>
      <c r="T3088" s="13">
        <f t="shared" si="24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8"/>
        <v>62.5</v>
      </c>
      <c r="Q3089" t="s">
        <v>8315</v>
      </c>
      <c r="R3089" t="s">
        <v>8355</v>
      </c>
      <c r="S3089" s="13">
        <f t="shared" si="246"/>
        <v>42665.150347222225</v>
      </c>
      <c r="T3089" s="13">
        <f t="shared" si="24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8"/>
        <v>42</v>
      </c>
      <c r="Q3090" t="s">
        <v>8315</v>
      </c>
      <c r="R3090" t="s">
        <v>8355</v>
      </c>
      <c r="S3090" s="13">
        <f t="shared" si="246"/>
        <v>41981.57230324074</v>
      </c>
      <c r="T3090" s="13">
        <f t="shared" si="24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8"/>
        <v>130.09</v>
      </c>
      <c r="Q3091" t="s">
        <v>8315</v>
      </c>
      <c r="R3091" t="s">
        <v>8355</v>
      </c>
      <c r="S3091" s="13">
        <f t="shared" si="246"/>
        <v>42528.542627314819</v>
      </c>
      <c r="T3091" s="13">
        <f t="shared" si="24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8"/>
        <v>1270.22</v>
      </c>
      <c r="Q3092" t="s">
        <v>8315</v>
      </c>
      <c r="R3092" t="s">
        <v>8355</v>
      </c>
      <c r="S3092" s="13">
        <f t="shared" si="246"/>
        <v>42065.818807870368</v>
      </c>
      <c r="T3092" s="13">
        <f t="shared" si="24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8"/>
        <v>88.44</v>
      </c>
      <c r="Q3093" t="s">
        <v>8315</v>
      </c>
      <c r="R3093" t="s">
        <v>8355</v>
      </c>
      <c r="S3093" s="13">
        <f t="shared" si="246"/>
        <v>42566.948414351849</v>
      </c>
      <c r="T3093" s="13">
        <f t="shared" si="24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8"/>
        <v>56.34</v>
      </c>
      <c r="Q3094" t="s">
        <v>8315</v>
      </c>
      <c r="R3094" t="s">
        <v>8355</v>
      </c>
      <c r="S3094" s="13">
        <f t="shared" si="246"/>
        <v>42255.619351851856</v>
      </c>
      <c r="T3094" s="13">
        <f t="shared" si="24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8"/>
        <v>53.53</v>
      </c>
      <c r="Q3095" t="s">
        <v>8315</v>
      </c>
      <c r="R3095" t="s">
        <v>8355</v>
      </c>
      <c r="S3095" s="13">
        <f t="shared" si="246"/>
        <v>41760.909039351849</v>
      </c>
      <c r="T3095" s="13">
        <f t="shared" si="24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8"/>
        <v>25</v>
      </c>
      <c r="Q3096" t="s">
        <v>8315</v>
      </c>
      <c r="R3096" t="s">
        <v>8355</v>
      </c>
      <c r="S3096" s="13">
        <f t="shared" si="246"/>
        <v>42207.795787037037</v>
      </c>
      <c r="T3096" s="13">
        <f t="shared" si="24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8"/>
        <v>50</v>
      </c>
      <c r="Q3097" t="s">
        <v>8315</v>
      </c>
      <c r="R3097" t="s">
        <v>8355</v>
      </c>
      <c r="S3097" s="13">
        <f t="shared" si="246"/>
        <v>42523.025231481486</v>
      </c>
      <c r="T3097" s="13">
        <f t="shared" si="24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8"/>
        <v>56.79</v>
      </c>
      <c r="Q3098" t="s">
        <v>8315</v>
      </c>
      <c r="R3098" t="s">
        <v>8355</v>
      </c>
      <c r="S3098" s="13">
        <f t="shared" si="246"/>
        <v>42114.825532407413</v>
      </c>
      <c r="T3098" s="13">
        <f t="shared" si="24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8"/>
        <v>40.83</v>
      </c>
      <c r="Q3099" t="s">
        <v>8315</v>
      </c>
      <c r="R3099" t="s">
        <v>8355</v>
      </c>
      <c r="S3099" s="13">
        <f t="shared" si="246"/>
        <v>42629.503483796296</v>
      </c>
      <c r="T3099" s="13">
        <f t="shared" si="24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8"/>
        <v>65.11</v>
      </c>
      <c r="Q3100" t="s">
        <v>8315</v>
      </c>
      <c r="R3100" t="s">
        <v>8355</v>
      </c>
      <c r="S3100" s="13">
        <f t="shared" si="246"/>
        <v>42359.792233796295</v>
      </c>
      <c r="T3100" s="13">
        <f t="shared" si="24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8"/>
        <v>55.6</v>
      </c>
      <c r="Q3101" t="s">
        <v>8315</v>
      </c>
      <c r="R3101" t="s">
        <v>8355</v>
      </c>
      <c r="S3101" s="13">
        <f t="shared" si="246"/>
        <v>42382.189710648148</v>
      </c>
      <c r="T3101" s="13">
        <f t="shared" si="24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8"/>
        <v>140.54</v>
      </c>
      <c r="Q3102" t="s">
        <v>8315</v>
      </c>
      <c r="R3102" t="s">
        <v>8355</v>
      </c>
      <c r="S3102" s="13">
        <f t="shared" si="246"/>
        <v>41902.622395833336</v>
      </c>
      <c r="T3102" s="13">
        <f t="shared" si="24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8"/>
        <v>25</v>
      </c>
      <c r="Q3103" t="s">
        <v>8315</v>
      </c>
      <c r="R3103" t="s">
        <v>8355</v>
      </c>
      <c r="S3103" s="13">
        <f t="shared" si="246"/>
        <v>42171.383530092593</v>
      </c>
      <c r="T3103" s="13">
        <f t="shared" si="24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8"/>
        <v>69.53</v>
      </c>
      <c r="Q3104" t="s">
        <v>8315</v>
      </c>
      <c r="R3104" t="s">
        <v>8355</v>
      </c>
      <c r="S3104" s="13">
        <f t="shared" si="246"/>
        <v>42555.340486111112</v>
      </c>
      <c r="T3104" s="13">
        <f t="shared" si="24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8"/>
        <v>5.5</v>
      </c>
      <c r="Q3105" t="s">
        <v>8315</v>
      </c>
      <c r="R3105" t="s">
        <v>8355</v>
      </c>
      <c r="S3105" s="13">
        <f t="shared" si="246"/>
        <v>42107.156319444446</v>
      </c>
      <c r="T3105" s="13">
        <f t="shared" si="24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8"/>
        <v>237</v>
      </c>
      <c r="Q3106" t="s">
        <v>8315</v>
      </c>
      <c r="R3106" t="s">
        <v>8355</v>
      </c>
      <c r="S3106" s="13">
        <f t="shared" si="246"/>
        <v>42006.908692129626</v>
      </c>
      <c r="T3106" s="13">
        <f t="shared" si="24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8"/>
        <v>79.87</v>
      </c>
      <c r="Q3107" t="s">
        <v>8315</v>
      </c>
      <c r="R3107" t="s">
        <v>8355</v>
      </c>
      <c r="S3107" s="13">
        <f t="shared" si="246"/>
        <v>41876.718935185185</v>
      </c>
      <c r="T3107" s="13">
        <f t="shared" si="24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8"/>
        <v>10.25</v>
      </c>
      <c r="Q3108" t="s">
        <v>8315</v>
      </c>
      <c r="R3108" t="s">
        <v>8355</v>
      </c>
      <c r="S3108" s="13">
        <f t="shared" si="246"/>
        <v>42241.429120370376</v>
      </c>
      <c r="T3108" s="13">
        <f t="shared" si="24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8"/>
        <v>272.58999999999997</v>
      </c>
      <c r="Q3109" t="s">
        <v>8315</v>
      </c>
      <c r="R3109" t="s">
        <v>8355</v>
      </c>
      <c r="S3109" s="13">
        <f t="shared" si="246"/>
        <v>42128.814247685179</v>
      </c>
      <c r="T3109" s="13">
        <f t="shared" si="24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8"/>
        <v>13</v>
      </c>
      <c r="Q3110" t="s">
        <v>8315</v>
      </c>
      <c r="R3110" t="s">
        <v>8355</v>
      </c>
      <c r="S3110" s="13">
        <f t="shared" si="246"/>
        <v>42062.680486111116</v>
      </c>
      <c r="T3110" s="13">
        <f t="shared" si="24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ref="P3111:P3129" si="249">IFERROR(ROUND(E3111/L3111,2),0)</f>
        <v>58.18</v>
      </c>
      <c r="Q3111" t="s">
        <v>8315</v>
      </c>
      <c r="R3111" t="s">
        <v>8355</v>
      </c>
      <c r="S3111" s="13">
        <f t="shared" si="246"/>
        <v>41844.125115740739</v>
      </c>
      <c r="T3111" s="13">
        <f t="shared" si="24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9"/>
        <v>10</v>
      </c>
      <c r="Q3112" t="s">
        <v>8315</v>
      </c>
      <c r="R3112" t="s">
        <v>8355</v>
      </c>
      <c r="S3112" s="13">
        <f t="shared" si="246"/>
        <v>42745.031469907408</v>
      </c>
      <c r="T3112" s="13">
        <f t="shared" si="24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9"/>
        <v>70.11</v>
      </c>
      <c r="Q3113" t="s">
        <v>8315</v>
      </c>
      <c r="R3113" t="s">
        <v>8355</v>
      </c>
      <c r="S3113" s="13">
        <f t="shared" si="246"/>
        <v>41885.595138888886</v>
      </c>
      <c r="T3113" s="13">
        <f t="shared" si="24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9"/>
        <v>57.89</v>
      </c>
      <c r="Q3114" t="s">
        <v>8315</v>
      </c>
      <c r="R3114" t="s">
        <v>8355</v>
      </c>
      <c r="S3114" s="13">
        <f t="shared" si="246"/>
        <v>42615.121921296297</v>
      </c>
      <c r="T3114" s="13">
        <f t="shared" si="24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ref="O3115:O3178" si="250">ROUND(E3115/D3115*100,0)</f>
        <v>4</v>
      </c>
      <c r="P3115">
        <f t="shared" si="249"/>
        <v>125.27</v>
      </c>
      <c r="Q3115" t="s">
        <v>8315</v>
      </c>
      <c r="R3115" t="s">
        <v>8355</v>
      </c>
      <c r="S3115" s="13">
        <f t="shared" ref="S3115:S3178" si="251">(((J3115/60)/60)/24)+DATE(1970,1,1)</f>
        <v>42081.731273148151</v>
      </c>
      <c r="T3115" s="13">
        <f t="shared" ref="T3115:T3178" si="252"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0"/>
        <v>0</v>
      </c>
      <c r="P3116">
        <f t="shared" si="249"/>
        <v>0</v>
      </c>
      <c r="Q3116" t="s">
        <v>8315</v>
      </c>
      <c r="R3116" t="s">
        <v>8355</v>
      </c>
      <c r="S3116" s="13">
        <f t="shared" si="251"/>
        <v>41843.632523148146</v>
      </c>
      <c r="T3116" s="13">
        <f t="shared" si="25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0"/>
        <v>3</v>
      </c>
      <c r="P3117">
        <f t="shared" si="249"/>
        <v>300</v>
      </c>
      <c r="Q3117" t="s">
        <v>8315</v>
      </c>
      <c r="R3117" t="s">
        <v>8355</v>
      </c>
      <c r="S3117" s="13">
        <f t="shared" si="251"/>
        <v>42496.447071759263</v>
      </c>
      <c r="T3117" s="13">
        <f t="shared" si="25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0"/>
        <v>57</v>
      </c>
      <c r="P3118">
        <f t="shared" si="249"/>
        <v>43</v>
      </c>
      <c r="Q3118" t="s">
        <v>8315</v>
      </c>
      <c r="R3118" t="s">
        <v>8355</v>
      </c>
      <c r="S3118" s="13">
        <f t="shared" si="251"/>
        <v>42081.515335648146</v>
      </c>
      <c r="T3118" s="13">
        <f t="shared" si="25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0"/>
        <v>0</v>
      </c>
      <c r="P3119">
        <f t="shared" si="249"/>
        <v>1</v>
      </c>
      <c r="Q3119" t="s">
        <v>8315</v>
      </c>
      <c r="R3119" t="s">
        <v>8355</v>
      </c>
      <c r="S3119" s="13">
        <f t="shared" si="251"/>
        <v>42509.374537037031</v>
      </c>
      <c r="T3119" s="13">
        <f t="shared" si="25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0"/>
        <v>0</v>
      </c>
      <c r="P3120">
        <f t="shared" si="249"/>
        <v>775</v>
      </c>
      <c r="Q3120" t="s">
        <v>8315</v>
      </c>
      <c r="R3120" t="s">
        <v>8355</v>
      </c>
      <c r="S3120" s="13">
        <f t="shared" si="251"/>
        <v>42534.649571759262</v>
      </c>
      <c r="T3120" s="13">
        <f t="shared" si="25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0"/>
        <v>0</v>
      </c>
      <c r="P3121">
        <f t="shared" si="249"/>
        <v>5</v>
      </c>
      <c r="Q3121" t="s">
        <v>8315</v>
      </c>
      <c r="R3121" t="s">
        <v>8355</v>
      </c>
      <c r="S3121" s="13">
        <f t="shared" si="251"/>
        <v>42060.04550925926</v>
      </c>
      <c r="T3121" s="13">
        <f t="shared" si="25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0"/>
        <v>0</v>
      </c>
      <c r="P3122">
        <f t="shared" si="249"/>
        <v>12.8</v>
      </c>
      <c r="Q3122" t="s">
        <v>8315</v>
      </c>
      <c r="R3122" t="s">
        <v>8355</v>
      </c>
      <c r="S3122" s="13">
        <f t="shared" si="251"/>
        <v>42435.942083333335</v>
      </c>
      <c r="T3122" s="13">
        <f t="shared" si="25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0"/>
        <v>1</v>
      </c>
      <c r="P3123">
        <f t="shared" si="249"/>
        <v>10</v>
      </c>
      <c r="Q3123" t="s">
        <v>8315</v>
      </c>
      <c r="R3123" t="s">
        <v>8355</v>
      </c>
      <c r="S3123" s="13">
        <f t="shared" si="251"/>
        <v>41848.679803240739</v>
      </c>
      <c r="T3123" s="13">
        <f t="shared" si="25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0"/>
        <v>58</v>
      </c>
      <c r="P3124">
        <f t="shared" si="249"/>
        <v>58</v>
      </c>
      <c r="Q3124" t="s">
        <v>8315</v>
      </c>
      <c r="R3124" t="s">
        <v>8355</v>
      </c>
      <c r="S3124" s="13">
        <f t="shared" si="251"/>
        <v>42678.932083333333</v>
      </c>
      <c r="T3124" s="13">
        <f t="shared" si="25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0"/>
        <v>68</v>
      </c>
      <c r="P3125">
        <f t="shared" si="249"/>
        <v>244.8</v>
      </c>
      <c r="Q3125" t="s">
        <v>8315</v>
      </c>
      <c r="R3125" t="s">
        <v>8355</v>
      </c>
      <c r="S3125" s="13">
        <f t="shared" si="251"/>
        <v>42530.993032407408</v>
      </c>
      <c r="T3125" s="13">
        <f t="shared" si="25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0"/>
        <v>0</v>
      </c>
      <c r="P3126">
        <f t="shared" si="249"/>
        <v>6.5</v>
      </c>
      <c r="Q3126" t="s">
        <v>8315</v>
      </c>
      <c r="R3126" t="s">
        <v>8355</v>
      </c>
      <c r="S3126" s="13">
        <f t="shared" si="251"/>
        <v>41977.780104166668</v>
      </c>
      <c r="T3126" s="13">
        <f t="shared" si="25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0"/>
        <v>0</v>
      </c>
      <c r="P3127">
        <f t="shared" si="249"/>
        <v>0</v>
      </c>
      <c r="Q3127" t="s">
        <v>8315</v>
      </c>
      <c r="R3127" t="s">
        <v>8355</v>
      </c>
      <c r="S3127" s="13">
        <f t="shared" si="251"/>
        <v>42346.20685185185</v>
      </c>
      <c r="T3127" s="13">
        <f t="shared" si="25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0"/>
        <v>4</v>
      </c>
      <c r="P3128">
        <f t="shared" si="249"/>
        <v>61.18</v>
      </c>
      <c r="Q3128" t="s">
        <v>8315</v>
      </c>
      <c r="R3128" t="s">
        <v>8355</v>
      </c>
      <c r="S3128" s="13">
        <f t="shared" si="251"/>
        <v>42427.01807870371</v>
      </c>
      <c r="T3128" s="13">
        <f t="shared" si="25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0"/>
        <v>0</v>
      </c>
      <c r="P3129">
        <f t="shared" si="249"/>
        <v>0</v>
      </c>
      <c r="Q3129" t="s">
        <v>8315</v>
      </c>
      <c r="R3129" t="s">
        <v>8355</v>
      </c>
      <c r="S3129" s="13">
        <f t="shared" si="251"/>
        <v>42034.856817129628</v>
      </c>
      <c r="T3129" s="13">
        <f t="shared" si="25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0"/>
        <v>109</v>
      </c>
      <c r="P3130">
        <f t="shared" ref="P3130:P3193" si="253">IFERROR(ROUND(E3130/L3130,2),"N/A")</f>
        <v>139.24</v>
      </c>
      <c r="Q3130" t="s">
        <v>8315</v>
      </c>
      <c r="R3130" t="s">
        <v>8316</v>
      </c>
      <c r="S3130" s="13">
        <f t="shared" si="251"/>
        <v>42780.825706018513</v>
      </c>
      <c r="T3130" s="13">
        <f t="shared" si="25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0"/>
        <v>1</v>
      </c>
      <c r="P3131">
        <f t="shared" si="253"/>
        <v>10</v>
      </c>
      <c r="Q3131" t="s">
        <v>8315</v>
      </c>
      <c r="R3131" t="s">
        <v>8316</v>
      </c>
      <c r="S3131" s="13">
        <f t="shared" si="251"/>
        <v>42803.842812499999</v>
      </c>
      <c r="T3131" s="13">
        <f t="shared" si="25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0"/>
        <v>4</v>
      </c>
      <c r="P3132">
        <f t="shared" si="253"/>
        <v>93.75</v>
      </c>
      <c r="Q3132" t="s">
        <v>8315</v>
      </c>
      <c r="R3132" t="s">
        <v>8316</v>
      </c>
      <c r="S3132" s="13">
        <f t="shared" si="251"/>
        <v>42808.640231481477</v>
      </c>
      <c r="T3132" s="13">
        <f t="shared" si="25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0"/>
        <v>16</v>
      </c>
      <c r="P3133">
        <f t="shared" si="253"/>
        <v>53.75</v>
      </c>
      <c r="Q3133" t="s">
        <v>8315</v>
      </c>
      <c r="R3133" t="s">
        <v>8316</v>
      </c>
      <c r="S3133" s="13">
        <f t="shared" si="251"/>
        <v>42803.579224537039</v>
      </c>
      <c r="T3133" s="13">
        <f t="shared" si="25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0"/>
        <v>0</v>
      </c>
      <c r="P3134">
        <f t="shared" si="253"/>
        <v>10</v>
      </c>
      <c r="Q3134" t="s">
        <v>8315</v>
      </c>
      <c r="R3134" t="s">
        <v>8316</v>
      </c>
      <c r="S3134" s="13">
        <f t="shared" si="251"/>
        <v>42786.350231481483</v>
      </c>
      <c r="T3134" s="13">
        <f t="shared" si="25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0"/>
        <v>108</v>
      </c>
      <c r="P3135">
        <f t="shared" si="253"/>
        <v>33.75</v>
      </c>
      <c r="Q3135" t="s">
        <v>8315</v>
      </c>
      <c r="R3135" t="s">
        <v>8316</v>
      </c>
      <c r="S3135" s="13">
        <f t="shared" si="251"/>
        <v>42788.565208333333</v>
      </c>
      <c r="T3135" s="13">
        <f t="shared" si="25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0"/>
        <v>23</v>
      </c>
      <c r="P3136">
        <f t="shared" si="253"/>
        <v>18.75</v>
      </c>
      <c r="Q3136" t="s">
        <v>8315</v>
      </c>
      <c r="R3136" t="s">
        <v>8316</v>
      </c>
      <c r="S3136" s="13">
        <f t="shared" si="251"/>
        <v>42800.720127314817</v>
      </c>
      <c r="T3136" s="13">
        <f t="shared" si="25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0"/>
        <v>21</v>
      </c>
      <c r="P3137">
        <f t="shared" si="253"/>
        <v>23.14</v>
      </c>
      <c r="Q3137" t="s">
        <v>8315</v>
      </c>
      <c r="R3137" t="s">
        <v>8316</v>
      </c>
      <c r="S3137" s="13">
        <f t="shared" si="251"/>
        <v>42807.151863425926</v>
      </c>
      <c r="T3137" s="13">
        <f t="shared" si="25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0"/>
        <v>128</v>
      </c>
      <c r="P3138">
        <f t="shared" si="253"/>
        <v>29.05</v>
      </c>
      <c r="Q3138" t="s">
        <v>8315</v>
      </c>
      <c r="R3138" t="s">
        <v>8316</v>
      </c>
      <c r="S3138" s="13">
        <f t="shared" si="251"/>
        <v>42789.462430555555</v>
      </c>
      <c r="T3138" s="13">
        <f t="shared" si="25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si="253"/>
        <v>50</v>
      </c>
      <c r="Q3139" t="s">
        <v>8315</v>
      </c>
      <c r="R3139" t="s">
        <v>8316</v>
      </c>
      <c r="S3139" s="13">
        <f t="shared" si="251"/>
        <v>42807.885057870371</v>
      </c>
      <c r="T3139" s="13">
        <f t="shared" si="252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 t="str">
        <f t="shared" si="253"/>
        <v>N/A</v>
      </c>
      <c r="Q3140" t="s">
        <v>8315</v>
      </c>
      <c r="R3140" t="s">
        <v>8316</v>
      </c>
      <c r="S3140" s="13">
        <f t="shared" si="251"/>
        <v>42809.645914351851</v>
      </c>
      <c r="T3140" s="13">
        <f t="shared" si="252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3"/>
        <v>450</v>
      </c>
      <c r="Q3141" t="s">
        <v>8315</v>
      </c>
      <c r="R3141" t="s">
        <v>8316</v>
      </c>
      <c r="S3141" s="13">
        <f t="shared" si="251"/>
        <v>42785.270370370374</v>
      </c>
      <c r="T3141" s="13">
        <f t="shared" si="252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3"/>
        <v>24</v>
      </c>
      <c r="Q3142" t="s">
        <v>8315</v>
      </c>
      <c r="R3142" t="s">
        <v>8316</v>
      </c>
      <c r="S3142" s="13">
        <f t="shared" si="251"/>
        <v>42802.718784722223</v>
      </c>
      <c r="T3142" s="13">
        <f t="shared" si="252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3"/>
        <v>32.25</v>
      </c>
      <c r="Q3143" t="s">
        <v>8315</v>
      </c>
      <c r="R3143" t="s">
        <v>8316</v>
      </c>
      <c r="S3143" s="13">
        <f t="shared" si="251"/>
        <v>42800.753333333334</v>
      </c>
      <c r="T3143" s="13">
        <f t="shared" si="252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3"/>
        <v>15</v>
      </c>
      <c r="Q3144" t="s">
        <v>8315</v>
      </c>
      <c r="R3144" t="s">
        <v>8316</v>
      </c>
      <c r="S3144" s="13">
        <f t="shared" si="251"/>
        <v>42783.513182870374</v>
      </c>
      <c r="T3144" s="13">
        <f t="shared" si="252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 t="str">
        <f t="shared" si="253"/>
        <v>N/A</v>
      </c>
      <c r="Q3145" t="s">
        <v>8315</v>
      </c>
      <c r="R3145" t="s">
        <v>8316</v>
      </c>
      <c r="S3145" s="13">
        <f t="shared" si="251"/>
        <v>42808.358287037037</v>
      </c>
      <c r="T3145" s="13">
        <f t="shared" si="252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3"/>
        <v>251.33</v>
      </c>
      <c r="Q3146" t="s">
        <v>8315</v>
      </c>
      <c r="R3146" t="s">
        <v>8316</v>
      </c>
      <c r="S3146" s="13">
        <f t="shared" si="251"/>
        <v>42796.538275462968</v>
      </c>
      <c r="T3146" s="13">
        <f t="shared" si="252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3"/>
        <v>N/A</v>
      </c>
      <c r="Q3147" t="s">
        <v>8315</v>
      </c>
      <c r="R3147" t="s">
        <v>8316</v>
      </c>
      <c r="S3147" s="13">
        <f t="shared" si="251"/>
        <v>42762.040902777779</v>
      </c>
      <c r="T3147" s="13">
        <f t="shared" si="252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3"/>
        <v>437.5</v>
      </c>
      <c r="Q3148" t="s">
        <v>8315</v>
      </c>
      <c r="R3148" t="s">
        <v>8316</v>
      </c>
      <c r="S3148" s="13">
        <f t="shared" si="251"/>
        <v>42796.682476851856</v>
      </c>
      <c r="T3148" s="13">
        <f t="shared" si="252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3"/>
        <v>110.35</v>
      </c>
      <c r="Q3149" t="s">
        <v>8315</v>
      </c>
      <c r="R3149" t="s">
        <v>8316</v>
      </c>
      <c r="S3149" s="13">
        <f t="shared" si="251"/>
        <v>41909.969386574077</v>
      </c>
      <c r="T3149" s="13">
        <f t="shared" si="252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3"/>
        <v>41.42</v>
      </c>
      <c r="Q3150" t="s">
        <v>8315</v>
      </c>
      <c r="R3150" t="s">
        <v>8316</v>
      </c>
      <c r="S3150" s="13">
        <f t="shared" si="251"/>
        <v>41891.665324074071</v>
      </c>
      <c r="T3150" s="13">
        <f t="shared" si="252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3"/>
        <v>52</v>
      </c>
      <c r="Q3151" t="s">
        <v>8315</v>
      </c>
      <c r="R3151" t="s">
        <v>8316</v>
      </c>
      <c r="S3151" s="13">
        <f t="shared" si="251"/>
        <v>41226.017361111109</v>
      </c>
      <c r="T3151" s="13">
        <f t="shared" si="252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3"/>
        <v>33.99</v>
      </c>
      <c r="Q3152" t="s">
        <v>8315</v>
      </c>
      <c r="R3152" t="s">
        <v>8316</v>
      </c>
      <c r="S3152" s="13">
        <f t="shared" si="251"/>
        <v>40478.263923611114</v>
      </c>
      <c r="T3152" s="13">
        <f t="shared" si="252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3"/>
        <v>103.35</v>
      </c>
      <c r="Q3153" t="s">
        <v>8315</v>
      </c>
      <c r="R3153" t="s">
        <v>8316</v>
      </c>
      <c r="S3153" s="13">
        <f t="shared" si="251"/>
        <v>41862.83997685185</v>
      </c>
      <c r="T3153" s="13">
        <f t="shared" si="252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3"/>
        <v>34.79</v>
      </c>
      <c r="Q3154" t="s">
        <v>8315</v>
      </c>
      <c r="R3154" t="s">
        <v>8316</v>
      </c>
      <c r="S3154" s="13">
        <f t="shared" si="251"/>
        <v>41550.867673611108</v>
      </c>
      <c r="T3154" s="13">
        <f t="shared" si="252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3"/>
        <v>41.77</v>
      </c>
      <c r="Q3155" t="s">
        <v>8315</v>
      </c>
      <c r="R3155" t="s">
        <v>8316</v>
      </c>
      <c r="S3155" s="13">
        <f t="shared" si="251"/>
        <v>40633.154363425929</v>
      </c>
      <c r="T3155" s="13">
        <f t="shared" si="252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3"/>
        <v>64.27</v>
      </c>
      <c r="Q3156" t="s">
        <v>8315</v>
      </c>
      <c r="R3156" t="s">
        <v>8316</v>
      </c>
      <c r="S3156" s="13">
        <f t="shared" si="251"/>
        <v>40970.875671296293</v>
      </c>
      <c r="T3156" s="13">
        <f t="shared" si="252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3"/>
        <v>31.21</v>
      </c>
      <c r="Q3157" t="s">
        <v>8315</v>
      </c>
      <c r="R3157" t="s">
        <v>8316</v>
      </c>
      <c r="S3157" s="13">
        <f t="shared" si="251"/>
        <v>41233.499131944445</v>
      </c>
      <c r="T3157" s="13">
        <f t="shared" si="252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3"/>
        <v>62.92</v>
      </c>
      <c r="Q3158" t="s">
        <v>8315</v>
      </c>
      <c r="R3158" t="s">
        <v>8316</v>
      </c>
      <c r="S3158" s="13">
        <f t="shared" si="251"/>
        <v>41026.953055555554</v>
      </c>
      <c r="T3158" s="13">
        <f t="shared" si="252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3"/>
        <v>98.54</v>
      </c>
      <c r="Q3159" t="s">
        <v>8315</v>
      </c>
      <c r="R3159" t="s">
        <v>8316</v>
      </c>
      <c r="S3159" s="13">
        <f t="shared" si="251"/>
        <v>41829.788252314815</v>
      </c>
      <c r="T3159" s="13">
        <f t="shared" si="252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3"/>
        <v>82.61</v>
      </c>
      <c r="Q3160" t="s">
        <v>8315</v>
      </c>
      <c r="R3160" t="s">
        <v>8316</v>
      </c>
      <c r="S3160" s="13">
        <f t="shared" si="251"/>
        <v>41447.839722222219</v>
      </c>
      <c r="T3160" s="13">
        <f t="shared" si="252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3"/>
        <v>38.5</v>
      </c>
      <c r="Q3161" t="s">
        <v>8315</v>
      </c>
      <c r="R3161" t="s">
        <v>8316</v>
      </c>
      <c r="S3161" s="13">
        <f t="shared" si="251"/>
        <v>40884.066678240742</v>
      </c>
      <c r="T3161" s="13">
        <f t="shared" si="252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3"/>
        <v>80.16</v>
      </c>
      <c r="Q3162" t="s">
        <v>8315</v>
      </c>
      <c r="R3162" t="s">
        <v>8316</v>
      </c>
      <c r="S3162" s="13">
        <f t="shared" si="251"/>
        <v>41841.26489583333</v>
      </c>
      <c r="T3162" s="13">
        <f t="shared" si="252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3"/>
        <v>28.41</v>
      </c>
      <c r="Q3163" t="s">
        <v>8315</v>
      </c>
      <c r="R3163" t="s">
        <v>8316</v>
      </c>
      <c r="S3163" s="13">
        <f t="shared" si="251"/>
        <v>41897.536134259259</v>
      </c>
      <c r="T3163" s="13">
        <f t="shared" si="252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3"/>
        <v>80.73</v>
      </c>
      <c r="Q3164" t="s">
        <v>8315</v>
      </c>
      <c r="R3164" t="s">
        <v>8316</v>
      </c>
      <c r="S3164" s="13">
        <f t="shared" si="251"/>
        <v>41799.685902777775</v>
      </c>
      <c r="T3164" s="13">
        <f t="shared" si="252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3"/>
        <v>200.69</v>
      </c>
      <c r="Q3165" t="s">
        <v>8315</v>
      </c>
      <c r="R3165" t="s">
        <v>8316</v>
      </c>
      <c r="S3165" s="13">
        <f t="shared" si="251"/>
        <v>41775.753761574073</v>
      </c>
      <c r="T3165" s="13">
        <f t="shared" si="252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3"/>
        <v>37.590000000000003</v>
      </c>
      <c r="Q3166" t="s">
        <v>8315</v>
      </c>
      <c r="R3166" t="s">
        <v>8316</v>
      </c>
      <c r="S3166" s="13">
        <f t="shared" si="251"/>
        <v>41766.80572916667</v>
      </c>
      <c r="T3166" s="13">
        <f t="shared" si="252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3"/>
        <v>58.1</v>
      </c>
      <c r="Q3167" t="s">
        <v>8315</v>
      </c>
      <c r="R3167" t="s">
        <v>8316</v>
      </c>
      <c r="S3167" s="13">
        <f t="shared" si="251"/>
        <v>40644.159259259257</v>
      </c>
      <c r="T3167" s="13">
        <f t="shared" si="252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3"/>
        <v>60.3</v>
      </c>
      <c r="Q3168" t="s">
        <v>8315</v>
      </c>
      <c r="R3168" t="s">
        <v>8316</v>
      </c>
      <c r="S3168" s="13">
        <f t="shared" si="251"/>
        <v>41940.69158564815</v>
      </c>
      <c r="T3168" s="13">
        <f t="shared" si="252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3"/>
        <v>63.36</v>
      </c>
      <c r="Q3169" t="s">
        <v>8315</v>
      </c>
      <c r="R3169" t="s">
        <v>8316</v>
      </c>
      <c r="S3169" s="13">
        <f t="shared" si="251"/>
        <v>41839.175706018519</v>
      </c>
      <c r="T3169" s="13">
        <f t="shared" si="252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3"/>
        <v>50.9</v>
      </c>
      <c r="Q3170" t="s">
        <v>8315</v>
      </c>
      <c r="R3170" t="s">
        <v>8316</v>
      </c>
      <c r="S3170" s="13">
        <f t="shared" si="251"/>
        <v>41772.105937500004</v>
      </c>
      <c r="T3170" s="13">
        <f t="shared" si="252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3"/>
        <v>100.5</v>
      </c>
      <c r="Q3171" t="s">
        <v>8315</v>
      </c>
      <c r="R3171" t="s">
        <v>8316</v>
      </c>
      <c r="S3171" s="13">
        <f t="shared" si="251"/>
        <v>41591.737974537034</v>
      </c>
      <c r="T3171" s="13">
        <f t="shared" si="252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3"/>
        <v>31.62</v>
      </c>
      <c r="Q3172" t="s">
        <v>8315</v>
      </c>
      <c r="R3172" t="s">
        <v>8316</v>
      </c>
      <c r="S3172" s="13">
        <f t="shared" si="251"/>
        <v>41789.080370370371</v>
      </c>
      <c r="T3172" s="13">
        <f t="shared" si="252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3"/>
        <v>65.099999999999994</v>
      </c>
      <c r="Q3173" t="s">
        <v>8315</v>
      </c>
      <c r="R3173" t="s">
        <v>8316</v>
      </c>
      <c r="S3173" s="13">
        <f t="shared" si="251"/>
        <v>42466.608310185184</v>
      </c>
      <c r="T3173" s="13">
        <f t="shared" si="252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3"/>
        <v>79.31</v>
      </c>
      <c r="Q3174" t="s">
        <v>8315</v>
      </c>
      <c r="R3174" t="s">
        <v>8316</v>
      </c>
      <c r="S3174" s="13">
        <f t="shared" si="251"/>
        <v>40923.729953703703</v>
      </c>
      <c r="T3174" s="13">
        <f t="shared" si="252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3"/>
        <v>139.19</v>
      </c>
      <c r="Q3175" t="s">
        <v>8315</v>
      </c>
      <c r="R3175" t="s">
        <v>8316</v>
      </c>
      <c r="S3175" s="13">
        <f t="shared" si="251"/>
        <v>41878.878379629627</v>
      </c>
      <c r="T3175" s="13">
        <f t="shared" si="252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3"/>
        <v>131.91</v>
      </c>
      <c r="Q3176" t="s">
        <v>8315</v>
      </c>
      <c r="R3176" t="s">
        <v>8316</v>
      </c>
      <c r="S3176" s="13">
        <f t="shared" si="251"/>
        <v>41862.864675925928</v>
      </c>
      <c r="T3176" s="13">
        <f t="shared" si="252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3"/>
        <v>91.3</v>
      </c>
      <c r="Q3177" t="s">
        <v>8315</v>
      </c>
      <c r="R3177" t="s">
        <v>8316</v>
      </c>
      <c r="S3177" s="13">
        <f t="shared" si="251"/>
        <v>40531.886886574073</v>
      </c>
      <c r="T3177" s="13">
        <f t="shared" si="252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3"/>
        <v>39.67</v>
      </c>
      <c r="Q3178" t="s">
        <v>8315</v>
      </c>
      <c r="R3178" t="s">
        <v>8316</v>
      </c>
      <c r="S3178" s="13">
        <f t="shared" si="251"/>
        <v>41477.930914351848</v>
      </c>
      <c r="T3178" s="13">
        <f t="shared" si="252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ref="O3179:O3242" si="254">ROUND(E3179/D3179*100,0)</f>
        <v>117</v>
      </c>
      <c r="P3179">
        <f t="shared" si="253"/>
        <v>57.55</v>
      </c>
      <c r="Q3179" t="s">
        <v>8315</v>
      </c>
      <c r="R3179" t="s">
        <v>8316</v>
      </c>
      <c r="S3179" s="13">
        <f t="shared" ref="S3179:S3242" si="255">(((J3179/60)/60)/24)+DATE(1970,1,1)</f>
        <v>41781.666770833333</v>
      </c>
      <c r="T3179" s="13">
        <f t="shared" ref="T3179:T3242" si="256"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3"/>
        <v>33.03</v>
      </c>
      <c r="Q3180" t="s">
        <v>8315</v>
      </c>
      <c r="R3180" t="s">
        <v>8316</v>
      </c>
      <c r="S3180" s="13">
        <f t="shared" si="255"/>
        <v>41806.605034722219</v>
      </c>
      <c r="T3180" s="13">
        <f t="shared" si="25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3"/>
        <v>77.34</v>
      </c>
      <c r="Q3181" t="s">
        <v>8315</v>
      </c>
      <c r="R3181" t="s">
        <v>8316</v>
      </c>
      <c r="S3181" s="13">
        <f t="shared" si="255"/>
        <v>41375.702210648145</v>
      </c>
      <c r="T3181" s="13">
        <f t="shared" si="25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3"/>
        <v>31.93</v>
      </c>
      <c r="Q3182" t="s">
        <v>8315</v>
      </c>
      <c r="R3182" t="s">
        <v>8316</v>
      </c>
      <c r="S3182" s="13">
        <f t="shared" si="255"/>
        <v>41780.412604166668</v>
      </c>
      <c r="T3182" s="13">
        <f t="shared" si="25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3"/>
        <v>36.33</v>
      </c>
      <c r="Q3183" t="s">
        <v>8315</v>
      </c>
      <c r="R3183" t="s">
        <v>8316</v>
      </c>
      <c r="S3183" s="13">
        <f t="shared" si="255"/>
        <v>41779.310034722221</v>
      </c>
      <c r="T3183" s="13">
        <f t="shared" si="25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3"/>
        <v>46.77</v>
      </c>
      <c r="Q3184" t="s">
        <v>8315</v>
      </c>
      <c r="R3184" t="s">
        <v>8316</v>
      </c>
      <c r="S3184" s="13">
        <f t="shared" si="255"/>
        <v>40883.949317129627</v>
      </c>
      <c r="T3184" s="13">
        <f t="shared" si="256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3"/>
        <v>40.07</v>
      </c>
      <c r="Q3185" t="s">
        <v>8315</v>
      </c>
      <c r="R3185" t="s">
        <v>8316</v>
      </c>
      <c r="S3185" s="13">
        <f t="shared" si="255"/>
        <v>41491.79478009259</v>
      </c>
      <c r="T3185" s="13">
        <f t="shared" si="256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3"/>
        <v>100.22</v>
      </c>
      <c r="Q3186" t="s">
        <v>8315</v>
      </c>
      <c r="R3186" t="s">
        <v>8316</v>
      </c>
      <c r="S3186" s="13">
        <f t="shared" si="255"/>
        <v>41791.993414351848</v>
      </c>
      <c r="T3186" s="13">
        <f t="shared" si="256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3"/>
        <v>41.67</v>
      </c>
      <c r="Q3187" t="s">
        <v>8315</v>
      </c>
      <c r="R3187" t="s">
        <v>8316</v>
      </c>
      <c r="S3187" s="13">
        <f t="shared" si="255"/>
        <v>41829.977326388893</v>
      </c>
      <c r="T3187" s="13">
        <f t="shared" si="256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3"/>
        <v>46.71</v>
      </c>
      <c r="Q3188" t="s">
        <v>8315</v>
      </c>
      <c r="R3188" t="s">
        <v>8316</v>
      </c>
      <c r="S3188" s="13">
        <f t="shared" si="255"/>
        <v>41868.924050925925</v>
      </c>
      <c r="T3188" s="13">
        <f t="shared" si="256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3"/>
        <v>71.489999999999995</v>
      </c>
      <c r="Q3189" t="s">
        <v>8315</v>
      </c>
      <c r="R3189" t="s">
        <v>8316</v>
      </c>
      <c r="S3189" s="13">
        <f t="shared" si="255"/>
        <v>41835.666354166664</v>
      </c>
      <c r="T3189" s="13">
        <f t="shared" si="256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3"/>
        <v>14.44</v>
      </c>
      <c r="Q3190" t="s">
        <v>8315</v>
      </c>
      <c r="R3190" t="s">
        <v>8357</v>
      </c>
      <c r="S3190" s="13">
        <f t="shared" si="255"/>
        <v>42144.415532407409</v>
      </c>
      <c r="T3190" s="13">
        <f t="shared" si="256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3"/>
        <v>356.84</v>
      </c>
      <c r="Q3191" t="s">
        <v>8315</v>
      </c>
      <c r="R3191" t="s">
        <v>8357</v>
      </c>
      <c r="S3191" s="13">
        <f t="shared" si="255"/>
        <v>42118.346435185187</v>
      </c>
      <c r="T3191" s="13">
        <f t="shared" si="25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 t="str">
        <f t="shared" si="253"/>
        <v>N/A</v>
      </c>
      <c r="Q3192" t="s">
        <v>8315</v>
      </c>
      <c r="R3192" t="s">
        <v>8357</v>
      </c>
      <c r="S3192" s="13">
        <f t="shared" si="255"/>
        <v>42683.151331018518</v>
      </c>
      <c r="T3192" s="13">
        <f t="shared" si="25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3"/>
        <v>37.75</v>
      </c>
      <c r="Q3193" t="s">
        <v>8315</v>
      </c>
      <c r="R3193" t="s">
        <v>8357</v>
      </c>
      <c r="S3193" s="13">
        <f t="shared" si="255"/>
        <v>42538.755428240736</v>
      </c>
      <c r="T3193" s="13">
        <f t="shared" si="25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ref="P3194:P3257" si="257">IFERROR(ROUND(E3194/L3194,2),"N/A")</f>
        <v>12.75</v>
      </c>
      <c r="Q3194" t="s">
        <v>8315</v>
      </c>
      <c r="R3194" t="s">
        <v>8357</v>
      </c>
      <c r="S3194" s="13">
        <f t="shared" si="255"/>
        <v>42018.94049768518</v>
      </c>
      <c r="T3194" s="13">
        <f t="shared" si="256"/>
        <v>42063.916666666672</v>
      </c>
      <c r="U3194">
        <f t="shared" ref="U3194:U3195" si="258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7"/>
        <v>24.46</v>
      </c>
      <c r="Q3195" t="s">
        <v>8315</v>
      </c>
      <c r="R3195" t="s">
        <v>8357</v>
      </c>
      <c r="S3195" s="13">
        <f t="shared" si="255"/>
        <v>42010.968240740738</v>
      </c>
      <c r="T3195" s="13">
        <f t="shared" si="256"/>
        <v>42055.968240740738</v>
      </c>
      <c r="U3195">
        <f t="shared" si="25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 t="str">
        <f t="shared" si="257"/>
        <v>N/A</v>
      </c>
      <c r="Q3196" t="s">
        <v>8315</v>
      </c>
      <c r="R3196" t="s">
        <v>8357</v>
      </c>
      <c r="S3196" s="13">
        <f t="shared" si="255"/>
        <v>42182.062476851846</v>
      </c>
      <c r="T3196" s="13">
        <f t="shared" si="25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7"/>
        <v>53.08</v>
      </c>
      <c r="Q3197" t="s">
        <v>8315</v>
      </c>
      <c r="R3197" t="s">
        <v>8357</v>
      </c>
      <c r="S3197" s="13">
        <f t="shared" si="255"/>
        <v>42017.594236111108</v>
      </c>
      <c r="T3197" s="13">
        <f t="shared" si="25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7"/>
        <v>300</v>
      </c>
      <c r="Q3198" t="s">
        <v>8315</v>
      </c>
      <c r="R3198" t="s">
        <v>8357</v>
      </c>
      <c r="S3198" s="13">
        <f t="shared" si="255"/>
        <v>42157.598090277781</v>
      </c>
      <c r="T3198" s="13">
        <f t="shared" si="25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7"/>
        <v>286.25</v>
      </c>
      <c r="Q3199" t="s">
        <v>8315</v>
      </c>
      <c r="R3199" t="s">
        <v>8357</v>
      </c>
      <c r="S3199" s="13">
        <f t="shared" si="255"/>
        <v>42009.493263888886</v>
      </c>
      <c r="T3199" s="13">
        <f t="shared" si="25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7"/>
        <v>36.67</v>
      </c>
      <c r="Q3200" t="s">
        <v>8315</v>
      </c>
      <c r="R3200" t="s">
        <v>8357</v>
      </c>
      <c r="S3200" s="13">
        <f t="shared" si="255"/>
        <v>42013.424502314811</v>
      </c>
      <c r="T3200" s="13">
        <f t="shared" si="25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7"/>
        <v>49.21</v>
      </c>
      <c r="Q3201" t="s">
        <v>8315</v>
      </c>
      <c r="R3201" t="s">
        <v>8357</v>
      </c>
      <c r="S3201" s="13">
        <f t="shared" si="255"/>
        <v>41858.761782407404</v>
      </c>
      <c r="T3201" s="13">
        <f t="shared" si="25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7"/>
        <v>1</v>
      </c>
      <c r="Q3202" t="s">
        <v>8315</v>
      </c>
      <c r="R3202" t="s">
        <v>8357</v>
      </c>
      <c r="S3202" s="13">
        <f t="shared" si="255"/>
        <v>42460.320613425924</v>
      </c>
      <c r="T3202" s="13">
        <f t="shared" si="25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7"/>
        <v>12.5</v>
      </c>
      <c r="Q3203" t="s">
        <v>8315</v>
      </c>
      <c r="R3203" t="s">
        <v>8357</v>
      </c>
      <c r="S3203" s="13">
        <f t="shared" si="255"/>
        <v>41861.767094907409</v>
      </c>
      <c r="T3203" s="13">
        <f t="shared" si="256"/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7"/>
        <v>109.04</v>
      </c>
      <c r="Q3204" t="s">
        <v>8315</v>
      </c>
      <c r="R3204" t="s">
        <v>8357</v>
      </c>
      <c r="S3204" s="13">
        <f t="shared" si="255"/>
        <v>42293.853541666671</v>
      </c>
      <c r="T3204" s="13">
        <f t="shared" si="256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7"/>
        <v>41.67</v>
      </c>
      <c r="Q3205" t="s">
        <v>8315</v>
      </c>
      <c r="R3205" t="s">
        <v>8357</v>
      </c>
      <c r="S3205" s="13">
        <f t="shared" si="255"/>
        <v>42242.988680555558</v>
      </c>
      <c r="T3205" s="13">
        <f t="shared" si="256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t="str">
        <f t="shared" si="257"/>
        <v>N/A</v>
      </c>
      <c r="Q3206" t="s">
        <v>8315</v>
      </c>
      <c r="R3206" t="s">
        <v>8357</v>
      </c>
      <c r="S3206" s="13">
        <f t="shared" si="255"/>
        <v>42172.686099537037</v>
      </c>
      <c r="T3206" s="13">
        <f t="shared" si="256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7"/>
        <v>22.75</v>
      </c>
      <c r="Q3207" t="s">
        <v>8315</v>
      </c>
      <c r="R3207" t="s">
        <v>8357</v>
      </c>
      <c r="S3207" s="13">
        <f t="shared" si="255"/>
        <v>42095.374675925923</v>
      </c>
      <c r="T3207" s="13">
        <f t="shared" si="256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t="str">
        <f t="shared" si="257"/>
        <v>N/A</v>
      </c>
      <c r="Q3208" t="s">
        <v>8315</v>
      </c>
      <c r="R3208" t="s">
        <v>8357</v>
      </c>
      <c r="S3208" s="13">
        <f t="shared" si="255"/>
        <v>42236.276053240741</v>
      </c>
      <c r="T3208" s="13">
        <f t="shared" si="256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7"/>
        <v>70.83</v>
      </c>
      <c r="Q3209" t="s">
        <v>8315</v>
      </c>
      <c r="R3209" t="s">
        <v>8357</v>
      </c>
      <c r="S3209" s="13">
        <f t="shared" si="255"/>
        <v>42057.277858796297</v>
      </c>
      <c r="T3209" s="13">
        <f t="shared" si="256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7"/>
        <v>63.11</v>
      </c>
      <c r="Q3210" t="s">
        <v>8315</v>
      </c>
      <c r="R3210" t="s">
        <v>8316</v>
      </c>
      <c r="S3210" s="13">
        <f t="shared" si="255"/>
        <v>41827.605057870373</v>
      </c>
      <c r="T3210" s="13">
        <f t="shared" si="256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7"/>
        <v>50.16</v>
      </c>
      <c r="Q3211" t="s">
        <v>8315</v>
      </c>
      <c r="R3211" t="s">
        <v>8316</v>
      </c>
      <c r="S3211" s="13">
        <f t="shared" si="255"/>
        <v>41778.637245370373</v>
      </c>
      <c r="T3211" s="13">
        <f t="shared" si="256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7"/>
        <v>62.88</v>
      </c>
      <c r="Q3212" t="s">
        <v>8315</v>
      </c>
      <c r="R3212" t="s">
        <v>8316</v>
      </c>
      <c r="S3212" s="13">
        <f t="shared" si="255"/>
        <v>41013.936562499999</v>
      </c>
      <c r="T3212" s="13">
        <f t="shared" si="256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7"/>
        <v>85.53</v>
      </c>
      <c r="Q3213" t="s">
        <v>8315</v>
      </c>
      <c r="R3213" t="s">
        <v>8316</v>
      </c>
      <c r="S3213" s="13">
        <f t="shared" si="255"/>
        <v>41834.586574074077</v>
      </c>
      <c r="T3213" s="13">
        <f t="shared" si="256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7"/>
        <v>53.72</v>
      </c>
      <c r="Q3214" t="s">
        <v>8315</v>
      </c>
      <c r="R3214" t="s">
        <v>8316</v>
      </c>
      <c r="S3214" s="13">
        <f t="shared" si="255"/>
        <v>41829.795729166668</v>
      </c>
      <c r="T3214" s="13">
        <f t="shared" si="256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7"/>
        <v>127.81</v>
      </c>
      <c r="Q3215" t="s">
        <v>8315</v>
      </c>
      <c r="R3215" t="s">
        <v>8316</v>
      </c>
      <c r="S3215" s="13">
        <f t="shared" si="255"/>
        <v>42171.763414351852</v>
      </c>
      <c r="T3215" s="13">
        <f t="shared" si="256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7"/>
        <v>106.57</v>
      </c>
      <c r="Q3216" t="s">
        <v>8315</v>
      </c>
      <c r="R3216" t="s">
        <v>8316</v>
      </c>
      <c r="S3216" s="13">
        <f t="shared" si="255"/>
        <v>42337.792511574073</v>
      </c>
      <c r="T3216" s="13">
        <f t="shared" si="25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7"/>
        <v>262.11</v>
      </c>
      <c r="Q3217" t="s">
        <v>8315</v>
      </c>
      <c r="R3217" t="s">
        <v>8316</v>
      </c>
      <c r="S3217" s="13">
        <f t="shared" si="255"/>
        <v>42219.665173611109</v>
      </c>
      <c r="T3217" s="13">
        <f t="shared" si="25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7"/>
        <v>57.17</v>
      </c>
      <c r="Q3218" t="s">
        <v>8315</v>
      </c>
      <c r="R3218" t="s">
        <v>8316</v>
      </c>
      <c r="S3218" s="13">
        <f t="shared" si="255"/>
        <v>42165.462627314817</v>
      </c>
      <c r="T3218" s="13">
        <f t="shared" si="25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7"/>
        <v>50.2</v>
      </c>
      <c r="Q3219" t="s">
        <v>8315</v>
      </c>
      <c r="R3219" t="s">
        <v>8316</v>
      </c>
      <c r="S3219" s="13">
        <f t="shared" si="255"/>
        <v>42648.546111111107</v>
      </c>
      <c r="T3219" s="13">
        <f t="shared" si="25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7"/>
        <v>66.59</v>
      </c>
      <c r="Q3220" t="s">
        <v>8315</v>
      </c>
      <c r="R3220" t="s">
        <v>8316</v>
      </c>
      <c r="S3220" s="13">
        <f t="shared" si="255"/>
        <v>41971.002152777779</v>
      </c>
      <c r="T3220" s="13">
        <f t="shared" si="25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7"/>
        <v>168.25</v>
      </c>
      <c r="Q3221" t="s">
        <v>8315</v>
      </c>
      <c r="R3221" t="s">
        <v>8316</v>
      </c>
      <c r="S3221" s="13">
        <f t="shared" si="255"/>
        <v>42050.983182870375</v>
      </c>
      <c r="T3221" s="13">
        <f t="shared" si="25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7"/>
        <v>256.37</v>
      </c>
      <c r="Q3222" t="s">
        <v>8315</v>
      </c>
      <c r="R3222" t="s">
        <v>8316</v>
      </c>
      <c r="S3222" s="13">
        <f t="shared" si="255"/>
        <v>42772.833379629628</v>
      </c>
      <c r="T3222" s="13">
        <f t="shared" si="25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7"/>
        <v>36.61</v>
      </c>
      <c r="Q3223" t="s">
        <v>8315</v>
      </c>
      <c r="R3223" t="s">
        <v>8316</v>
      </c>
      <c r="S3223" s="13">
        <f t="shared" si="255"/>
        <v>42155.696793981479</v>
      </c>
      <c r="T3223" s="13">
        <f t="shared" si="25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7"/>
        <v>37.14</v>
      </c>
      <c r="Q3224" t="s">
        <v>8315</v>
      </c>
      <c r="R3224" t="s">
        <v>8316</v>
      </c>
      <c r="S3224" s="13">
        <f t="shared" si="255"/>
        <v>42270.582141203704</v>
      </c>
      <c r="T3224" s="13">
        <f t="shared" si="25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7"/>
        <v>45.88</v>
      </c>
      <c r="Q3225" t="s">
        <v>8315</v>
      </c>
      <c r="R3225" t="s">
        <v>8316</v>
      </c>
      <c r="S3225" s="13">
        <f t="shared" si="255"/>
        <v>42206.835370370376</v>
      </c>
      <c r="T3225" s="13">
        <f t="shared" si="25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7"/>
        <v>141.71</v>
      </c>
      <c r="Q3226" t="s">
        <v>8315</v>
      </c>
      <c r="R3226" t="s">
        <v>8316</v>
      </c>
      <c r="S3226" s="13">
        <f t="shared" si="255"/>
        <v>42697.850844907407</v>
      </c>
      <c r="T3226" s="13">
        <f t="shared" si="25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7"/>
        <v>52.49</v>
      </c>
      <c r="Q3227" t="s">
        <v>8315</v>
      </c>
      <c r="R3227" t="s">
        <v>8316</v>
      </c>
      <c r="S3227" s="13">
        <f t="shared" si="255"/>
        <v>42503.559467592597</v>
      </c>
      <c r="T3227" s="13">
        <f t="shared" si="25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7"/>
        <v>59.52</v>
      </c>
      <c r="Q3228" t="s">
        <v>8315</v>
      </c>
      <c r="R3228" t="s">
        <v>8316</v>
      </c>
      <c r="S3228" s="13">
        <f t="shared" si="255"/>
        <v>42277.583472222221</v>
      </c>
      <c r="T3228" s="13">
        <f t="shared" si="25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7"/>
        <v>50</v>
      </c>
      <c r="Q3229" t="s">
        <v>8315</v>
      </c>
      <c r="R3229" t="s">
        <v>8316</v>
      </c>
      <c r="S3229" s="13">
        <f t="shared" si="255"/>
        <v>42722.882361111115</v>
      </c>
      <c r="T3229" s="13">
        <f t="shared" si="25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7"/>
        <v>193.62</v>
      </c>
      <c r="Q3230" t="s">
        <v>8315</v>
      </c>
      <c r="R3230" t="s">
        <v>8316</v>
      </c>
      <c r="S3230" s="13">
        <f t="shared" si="255"/>
        <v>42323.70930555556</v>
      </c>
      <c r="T3230" s="13">
        <f t="shared" si="25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7"/>
        <v>106.8</v>
      </c>
      <c r="Q3231" t="s">
        <v>8315</v>
      </c>
      <c r="R3231" t="s">
        <v>8316</v>
      </c>
      <c r="S3231" s="13">
        <f t="shared" si="255"/>
        <v>41933.291643518518</v>
      </c>
      <c r="T3231" s="13">
        <f t="shared" si="25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7"/>
        <v>77.22</v>
      </c>
      <c r="Q3232" t="s">
        <v>8315</v>
      </c>
      <c r="R3232" t="s">
        <v>8316</v>
      </c>
      <c r="S3232" s="13">
        <f t="shared" si="255"/>
        <v>41898.168125000004</v>
      </c>
      <c r="T3232" s="13">
        <f t="shared" si="25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7"/>
        <v>57.5</v>
      </c>
      <c r="Q3233" t="s">
        <v>8315</v>
      </c>
      <c r="R3233" t="s">
        <v>8316</v>
      </c>
      <c r="S3233" s="13">
        <f t="shared" si="255"/>
        <v>42446.943831018521</v>
      </c>
      <c r="T3233" s="13">
        <f t="shared" si="25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7"/>
        <v>50.46</v>
      </c>
      <c r="Q3234" t="s">
        <v>8315</v>
      </c>
      <c r="R3234" t="s">
        <v>8316</v>
      </c>
      <c r="S3234" s="13">
        <f t="shared" si="255"/>
        <v>42463.81385416667</v>
      </c>
      <c r="T3234" s="13">
        <f t="shared" si="25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7"/>
        <v>97.38</v>
      </c>
      <c r="Q3235" t="s">
        <v>8315</v>
      </c>
      <c r="R3235" t="s">
        <v>8316</v>
      </c>
      <c r="S3235" s="13">
        <f t="shared" si="255"/>
        <v>42766.805034722223</v>
      </c>
      <c r="T3235" s="13">
        <f t="shared" si="25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7"/>
        <v>34.92</v>
      </c>
      <c r="Q3236" t="s">
        <v>8315</v>
      </c>
      <c r="R3236" t="s">
        <v>8316</v>
      </c>
      <c r="S3236" s="13">
        <f t="shared" si="255"/>
        <v>42734.789444444439</v>
      </c>
      <c r="T3236" s="13">
        <f t="shared" si="25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7"/>
        <v>85.53</v>
      </c>
      <c r="Q3237" t="s">
        <v>8315</v>
      </c>
      <c r="R3237" t="s">
        <v>8316</v>
      </c>
      <c r="S3237" s="13">
        <f t="shared" si="255"/>
        <v>42522.347812499997</v>
      </c>
      <c r="T3237" s="13">
        <f t="shared" si="25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7"/>
        <v>182.91</v>
      </c>
      <c r="Q3238" t="s">
        <v>8315</v>
      </c>
      <c r="R3238" t="s">
        <v>8316</v>
      </c>
      <c r="S3238" s="13">
        <f t="shared" si="255"/>
        <v>42702.917048611111</v>
      </c>
      <c r="T3238" s="13">
        <f t="shared" si="25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7"/>
        <v>131.13999999999999</v>
      </c>
      <c r="Q3239" t="s">
        <v>8315</v>
      </c>
      <c r="R3239" t="s">
        <v>8316</v>
      </c>
      <c r="S3239" s="13">
        <f t="shared" si="255"/>
        <v>42252.474351851852</v>
      </c>
      <c r="T3239" s="13">
        <f t="shared" si="25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7"/>
        <v>39.81</v>
      </c>
      <c r="Q3240" t="s">
        <v>8315</v>
      </c>
      <c r="R3240" t="s">
        <v>8316</v>
      </c>
      <c r="S3240" s="13">
        <f t="shared" si="255"/>
        <v>42156.510393518518</v>
      </c>
      <c r="T3240" s="13">
        <f t="shared" si="25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7"/>
        <v>59.7</v>
      </c>
      <c r="Q3241" t="s">
        <v>8315</v>
      </c>
      <c r="R3241" t="s">
        <v>8316</v>
      </c>
      <c r="S3241" s="13">
        <f t="shared" si="255"/>
        <v>42278.089039351849</v>
      </c>
      <c r="T3241" s="13">
        <f t="shared" si="25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7"/>
        <v>88.74</v>
      </c>
      <c r="Q3242" t="s">
        <v>8315</v>
      </c>
      <c r="R3242" t="s">
        <v>8316</v>
      </c>
      <c r="S3242" s="13">
        <f t="shared" si="255"/>
        <v>42754.693842592591</v>
      </c>
      <c r="T3242" s="13">
        <f t="shared" si="25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ref="O3243:O3306" si="259">ROUND(E3243/D3243*100,0)</f>
        <v>115</v>
      </c>
      <c r="P3243">
        <f t="shared" si="257"/>
        <v>58.69</v>
      </c>
      <c r="Q3243" t="s">
        <v>8315</v>
      </c>
      <c r="R3243" t="s">
        <v>8316</v>
      </c>
      <c r="S3243" s="13">
        <f t="shared" ref="S3243:S3306" si="260">(((J3243/60)/60)/24)+DATE(1970,1,1)</f>
        <v>41893.324884259258</v>
      </c>
      <c r="T3243" s="13">
        <f t="shared" ref="T3243:T3306" si="261"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7"/>
        <v>69.569999999999993</v>
      </c>
      <c r="Q3244" t="s">
        <v>8315</v>
      </c>
      <c r="R3244" t="s">
        <v>8316</v>
      </c>
      <c r="S3244" s="13">
        <f t="shared" si="260"/>
        <v>41871.755694444444</v>
      </c>
      <c r="T3244" s="13">
        <f t="shared" si="2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7"/>
        <v>115.87</v>
      </c>
      <c r="Q3245" t="s">
        <v>8315</v>
      </c>
      <c r="R3245" t="s">
        <v>8316</v>
      </c>
      <c r="S3245" s="13">
        <f t="shared" si="260"/>
        <v>42262.096782407403</v>
      </c>
      <c r="T3245" s="13">
        <f t="shared" si="2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7"/>
        <v>23.87</v>
      </c>
      <c r="Q3246" t="s">
        <v>8315</v>
      </c>
      <c r="R3246" t="s">
        <v>8316</v>
      </c>
      <c r="S3246" s="13">
        <f t="shared" si="260"/>
        <v>42675.694236111114</v>
      </c>
      <c r="T3246" s="13">
        <f t="shared" si="2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7"/>
        <v>81.13</v>
      </c>
      <c r="Q3247" t="s">
        <v>8315</v>
      </c>
      <c r="R3247" t="s">
        <v>8316</v>
      </c>
      <c r="S3247" s="13">
        <f t="shared" si="260"/>
        <v>42135.60020833333</v>
      </c>
      <c r="T3247" s="13">
        <f t="shared" si="2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7"/>
        <v>57.63</v>
      </c>
      <c r="Q3248" t="s">
        <v>8315</v>
      </c>
      <c r="R3248" t="s">
        <v>8316</v>
      </c>
      <c r="S3248" s="13">
        <f t="shared" si="260"/>
        <v>42230.472222222219</v>
      </c>
      <c r="T3248" s="13">
        <f t="shared" si="2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7"/>
        <v>46.43</v>
      </c>
      <c r="Q3249" t="s">
        <v>8315</v>
      </c>
      <c r="R3249" t="s">
        <v>8316</v>
      </c>
      <c r="S3249" s="13">
        <f t="shared" si="260"/>
        <v>42167.434166666666</v>
      </c>
      <c r="T3249" s="13">
        <f t="shared" si="2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7"/>
        <v>60.48</v>
      </c>
      <c r="Q3250" t="s">
        <v>8315</v>
      </c>
      <c r="R3250" t="s">
        <v>8316</v>
      </c>
      <c r="S3250" s="13">
        <f t="shared" si="260"/>
        <v>42068.888391203705</v>
      </c>
      <c r="T3250" s="13">
        <f t="shared" si="2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7"/>
        <v>65.58</v>
      </c>
      <c r="Q3251" t="s">
        <v>8315</v>
      </c>
      <c r="R3251" t="s">
        <v>8316</v>
      </c>
      <c r="S3251" s="13">
        <f t="shared" si="260"/>
        <v>42145.746689814812</v>
      </c>
      <c r="T3251" s="13">
        <f t="shared" si="2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7"/>
        <v>119.19</v>
      </c>
      <c r="Q3252" t="s">
        <v>8315</v>
      </c>
      <c r="R3252" t="s">
        <v>8316</v>
      </c>
      <c r="S3252" s="13">
        <f t="shared" si="260"/>
        <v>41918.742175925923</v>
      </c>
      <c r="T3252" s="13">
        <f t="shared" si="2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7"/>
        <v>83.05</v>
      </c>
      <c r="Q3253" t="s">
        <v>8315</v>
      </c>
      <c r="R3253" t="s">
        <v>8316</v>
      </c>
      <c r="S3253" s="13">
        <f t="shared" si="260"/>
        <v>42146.731087962966</v>
      </c>
      <c r="T3253" s="13">
        <f t="shared" si="2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7"/>
        <v>57.52</v>
      </c>
      <c r="Q3254" t="s">
        <v>8315</v>
      </c>
      <c r="R3254" t="s">
        <v>8316</v>
      </c>
      <c r="S3254" s="13">
        <f t="shared" si="260"/>
        <v>42590.472685185188</v>
      </c>
      <c r="T3254" s="13">
        <f t="shared" si="2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7"/>
        <v>177.09</v>
      </c>
      <c r="Q3255" t="s">
        <v>8315</v>
      </c>
      <c r="R3255" t="s">
        <v>8316</v>
      </c>
      <c r="S3255" s="13">
        <f t="shared" si="260"/>
        <v>42602.576712962968</v>
      </c>
      <c r="T3255" s="13">
        <f t="shared" si="2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7"/>
        <v>70.77</v>
      </c>
      <c r="Q3256" t="s">
        <v>8315</v>
      </c>
      <c r="R3256" t="s">
        <v>8316</v>
      </c>
      <c r="S3256" s="13">
        <f t="shared" si="260"/>
        <v>42059.085752314815</v>
      </c>
      <c r="T3256" s="13">
        <f t="shared" si="2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7"/>
        <v>29.17</v>
      </c>
      <c r="Q3257" t="s">
        <v>8315</v>
      </c>
      <c r="R3257" t="s">
        <v>8316</v>
      </c>
      <c r="S3257" s="13">
        <f t="shared" si="260"/>
        <v>41889.768229166664</v>
      </c>
      <c r="T3257" s="13">
        <f t="shared" si="2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ref="P3258:P3321" si="262">IFERROR(ROUND(E3258/L3258,2),"N/A")</f>
        <v>72.760000000000005</v>
      </c>
      <c r="Q3258" t="s">
        <v>8315</v>
      </c>
      <c r="R3258" t="s">
        <v>8316</v>
      </c>
      <c r="S3258" s="13">
        <f t="shared" si="260"/>
        <v>42144.573807870373</v>
      </c>
      <c r="T3258" s="13">
        <f t="shared" si="2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62"/>
        <v>51.85</v>
      </c>
      <c r="Q3259" t="s">
        <v>8315</v>
      </c>
      <c r="R3259" t="s">
        <v>8316</v>
      </c>
      <c r="S3259" s="13">
        <f t="shared" si="260"/>
        <v>42758.559629629628</v>
      </c>
      <c r="T3259" s="13">
        <f t="shared" si="2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62"/>
        <v>98.2</v>
      </c>
      <c r="Q3260" t="s">
        <v>8315</v>
      </c>
      <c r="R3260" t="s">
        <v>8316</v>
      </c>
      <c r="S3260" s="13">
        <f t="shared" si="260"/>
        <v>41982.887280092589</v>
      </c>
      <c r="T3260" s="13">
        <f t="shared" si="2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62"/>
        <v>251.74</v>
      </c>
      <c r="Q3261" t="s">
        <v>8315</v>
      </c>
      <c r="R3261" t="s">
        <v>8316</v>
      </c>
      <c r="S3261" s="13">
        <f t="shared" si="260"/>
        <v>42614.760937500003</v>
      </c>
      <c r="T3261" s="13">
        <f t="shared" si="2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62"/>
        <v>74.819999999999993</v>
      </c>
      <c r="Q3262" t="s">
        <v>8315</v>
      </c>
      <c r="R3262" t="s">
        <v>8316</v>
      </c>
      <c r="S3262" s="13">
        <f t="shared" si="260"/>
        <v>42303.672662037032</v>
      </c>
      <c r="T3262" s="13">
        <f t="shared" si="2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62"/>
        <v>67.650000000000006</v>
      </c>
      <c r="Q3263" t="s">
        <v>8315</v>
      </c>
      <c r="R3263" t="s">
        <v>8316</v>
      </c>
      <c r="S3263" s="13">
        <f t="shared" si="260"/>
        <v>42171.725416666668</v>
      </c>
      <c r="T3263" s="13">
        <f t="shared" si="2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62"/>
        <v>93.81</v>
      </c>
      <c r="Q3264" t="s">
        <v>8315</v>
      </c>
      <c r="R3264" t="s">
        <v>8316</v>
      </c>
      <c r="S3264" s="13">
        <f t="shared" si="260"/>
        <v>41964.315532407403</v>
      </c>
      <c r="T3264" s="13">
        <f t="shared" si="2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62"/>
        <v>41.24</v>
      </c>
      <c r="Q3265" t="s">
        <v>8315</v>
      </c>
      <c r="R3265" t="s">
        <v>8316</v>
      </c>
      <c r="S3265" s="13">
        <f t="shared" si="260"/>
        <v>42284.516064814816</v>
      </c>
      <c r="T3265" s="13">
        <f t="shared" si="2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62"/>
        <v>52.55</v>
      </c>
      <c r="Q3266" t="s">
        <v>8315</v>
      </c>
      <c r="R3266" t="s">
        <v>8316</v>
      </c>
      <c r="S3266" s="13">
        <f t="shared" si="260"/>
        <v>42016.800208333334</v>
      </c>
      <c r="T3266" s="13">
        <f t="shared" si="2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62"/>
        <v>70.290000000000006</v>
      </c>
      <c r="Q3267" t="s">
        <v>8315</v>
      </c>
      <c r="R3267" t="s">
        <v>8316</v>
      </c>
      <c r="S3267" s="13">
        <f t="shared" si="260"/>
        <v>42311.711979166663</v>
      </c>
      <c r="T3267" s="13">
        <f t="shared" si="261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2"/>
        <v>48.33</v>
      </c>
      <c r="Q3268" t="s">
        <v>8315</v>
      </c>
      <c r="R3268" t="s">
        <v>8316</v>
      </c>
      <c r="S3268" s="13">
        <f t="shared" si="260"/>
        <v>42136.536134259266</v>
      </c>
      <c r="T3268" s="13">
        <f t="shared" si="26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2"/>
        <v>53.18</v>
      </c>
      <c r="Q3269" t="s">
        <v>8315</v>
      </c>
      <c r="R3269" t="s">
        <v>8316</v>
      </c>
      <c r="S3269" s="13">
        <f t="shared" si="260"/>
        <v>42172.757638888885</v>
      </c>
      <c r="T3269" s="13">
        <f t="shared" si="26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2"/>
        <v>60.95</v>
      </c>
      <c r="Q3270" t="s">
        <v>8315</v>
      </c>
      <c r="R3270" t="s">
        <v>8316</v>
      </c>
      <c r="S3270" s="13">
        <f t="shared" si="260"/>
        <v>42590.90425925926</v>
      </c>
      <c r="T3270" s="13">
        <f t="shared" si="26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2"/>
        <v>116</v>
      </c>
      <c r="Q3271" t="s">
        <v>8315</v>
      </c>
      <c r="R3271" t="s">
        <v>8316</v>
      </c>
      <c r="S3271" s="13">
        <f t="shared" si="260"/>
        <v>42137.395798611105</v>
      </c>
      <c r="T3271" s="13">
        <f t="shared" si="26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2"/>
        <v>61</v>
      </c>
      <c r="Q3272" t="s">
        <v>8315</v>
      </c>
      <c r="R3272" t="s">
        <v>8316</v>
      </c>
      <c r="S3272" s="13">
        <f t="shared" si="260"/>
        <v>42167.533159722225</v>
      </c>
      <c r="T3272" s="13">
        <f t="shared" si="26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2"/>
        <v>38.24</v>
      </c>
      <c r="Q3273" t="s">
        <v>8315</v>
      </c>
      <c r="R3273" t="s">
        <v>8316</v>
      </c>
      <c r="S3273" s="13">
        <f t="shared" si="260"/>
        <v>41915.437210648146</v>
      </c>
      <c r="T3273" s="13">
        <f t="shared" si="26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2"/>
        <v>106.5</v>
      </c>
      <c r="Q3274" t="s">
        <v>8315</v>
      </c>
      <c r="R3274" t="s">
        <v>8316</v>
      </c>
      <c r="S3274" s="13">
        <f t="shared" si="260"/>
        <v>42284.500104166669</v>
      </c>
      <c r="T3274" s="13">
        <f t="shared" si="26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2"/>
        <v>204.57</v>
      </c>
      <c r="Q3275" t="s">
        <v>8315</v>
      </c>
      <c r="R3275" t="s">
        <v>8316</v>
      </c>
      <c r="S3275" s="13">
        <f t="shared" si="260"/>
        <v>42611.801412037035</v>
      </c>
      <c r="T3275" s="13">
        <f t="shared" si="26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2"/>
        <v>54.91</v>
      </c>
      <c r="Q3276" t="s">
        <v>8315</v>
      </c>
      <c r="R3276" t="s">
        <v>8316</v>
      </c>
      <c r="S3276" s="13">
        <f t="shared" si="260"/>
        <v>42400.704537037032</v>
      </c>
      <c r="T3276" s="13">
        <f t="shared" si="26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2"/>
        <v>150.41999999999999</v>
      </c>
      <c r="Q3277" t="s">
        <v>8315</v>
      </c>
      <c r="R3277" t="s">
        <v>8316</v>
      </c>
      <c r="S3277" s="13">
        <f t="shared" si="260"/>
        <v>42017.88045138889</v>
      </c>
      <c r="T3277" s="13">
        <f t="shared" si="26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2"/>
        <v>52.58</v>
      </c>
      <c r="Q3278" t="s">
        <v>8315</v>
      </c>
      <c r="R3278" t="s">
        <v>8316</v>
      </c>
      <c r="S3278" s="13">
        <f t="shared" si="260"/>
        <v>42426.949988425928</v>
      </c>
      <c r="T3278" s="13">
        <f t="shared" si="26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2"/>
        <v>54.3</v>
      </c>
      <c r="Q3279" t="s">
        <v>8315</v>
      </c>
      <c r="R3279" t="s">
        <v>8316</v>
      </c>
      <c r="S3279" s="13">
        <f t="shared" si="260"/>
        <v>41931.682939814818</v>
      </c>
      <c r="T3279" s="13">
        <f t="shared" si="26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2"/>
        <v>76.03</v>
      </c>
      <c r="Q3280" t="s">
        <v>8315</v>
      </c>
      <c r="R3280" t="s">
        <v>8316</v>
      </c>
      <c r="S3280" s="13">
        <f t="shared" si="260"/>
        <v>42124.848414351851</v>
      </c>
      <c r="T3280" s="13">
        <f t="shared" si="26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2"/>
        <v>105.21</v>
      </c>
      <c r="Q3281" t="s">
        <v>8315</v>
      </c>
      <c r="R3281" t="s">
        <v>8316</v>
      </c>
      <c r="S3281" s="13">
        <f t="shared" si="260"/>
        <v>42431.102534722217</v>
      </c>
      <c r="T3281" s="13">
        <f t="shared" si="26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2"/>
        <v>68.67</v>
      </c>
      <c r="Q3282" t="s">
        <v>8315</v>
      </c>
      <c r="R3282" t="s">
        <v>8316</v>
      </c>
      <c r="S3282" s="13">
        <f t="shared" si="260"/>
        <v>42121.756921296299</v>
      </c>
      <c r="T3282" s="13">
        <f t="shared" si="26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2"/>
        <v>129.36000000000001</v>
      </c>
      <c r="Q3283" t="s">
        <v>8315</v>
      </c>
      <c r="R3283" t="s">
        <v>8316</v>
      </c>
      <c r="S3283" s="13">
        <f t="shared" si="260"/>
        <v>42219.019733796296</v>
      </c>
      <c r="T3283" s="13">
        <f t="shared" si="26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2"/>
        <v>134.26</v>
      </c>
      <c r="Q3284" t="s">
        <v>8315</v>
      </c>
      <c r="R3284" t="s">
        <v>8316</v>
      </c>
      <c r="S3284" s="13">
        <f t="shared" si="260"/>
        <v>42445.19430555556</v>
      </c>
      <c r="T3284" s="13">
        <f t="shared" si="26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2"/>
        <v>17.829999999999998</v>
      </c>
      <c r="Q3285" t="s">
        <v>8315</v>
      </c>
      <c r="R3285" t="s">
        <v>8316</v>
      </c>
      <c r="S3285" s="13">
        <f t="shared" si="260"/>
        <v>42379.74418981481</v>
      </c>
      <c r="T3285" s="13">
        <f t="shared" si="26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2"/>
        <v>203.2</v>
      </c>
      <c r="Q3286" t="s">
        <v>8315</v>
      </c>
      <c r="R3286" t="s">
        <v>8316</v>
      </c>
      <c r="S3286" s="13">
        <f t="shared" si="260"/>
        <v>42380.884872685187</v>
      </c>
      <c r="T3286" s="13">
        <f t="shared" si="26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2"/>
        <v>69.19</v>
      </c>
      <c r="Q3287" t="s">
        <v>8315</v>
      </c>
      <c r="R3287" t="s">
        <v>8316</v>
      </c>
      <c r="S3287" s="13">
        <f t="shared" si="260"/>
        <v>42762.942430555559</v>
      </c>
      <c r="T3287" s="13">
        <f t="shared" si="26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2"/>
        <v>125.12</v>
      </c>
      <c r="Q3288" t="s">
        <v>8315</v>
      </c>
      <c r="R3288" t="s">
        <v>8316</v>
      </c>
      <c r="S3288" s="13">
        <f t="shared" si="260"/>
        <v>42567.840069444443</v>
      </c>
      <c r="T3288" s="13">
        <f t="shared" si="26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2"/>
        <v>73.53</v>
      </c>
      <c r="Q3289" t="s">
        <v>8315</v>
      </c>
      <c r="R3289" t="s">
        <v>8316</v>
      </c>
      <c r="S3289" s="13">
        <f t="shared" si="260"/>
        <v>42311.750324074077</v>
      </c>
      <c r="T3289" s="13">
        <f t="shared" si="26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2"/>
        <v>48.44</v>
      </c>
      <c r="Q3290" t="s">
        <v>8315</v>
      </c>
      <c r="R3290" t="s">
        <v>8316</v>
      </c>
      <c r="S3290" s="13">
        <f t="shared" si="260"/>
        <v>42505.774479166663</v>
      </c>
      <c r="T3290" s="13">
        <f t="shared" si="26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2"/>
        <v>26.61</v>
      </c>
      <c r="Q3291" t="s">
        <v>8315</v>
      </c>
      <c r="R3291" t="s">
        <v>8316</v>
      </c>
      <c r="S3291" s="13">
        <f t="shared" si="260"/>
        <v>42758.368078703701</v>
      </c>
      <c r="T3291" s="13">
        <f t="shared" si="26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2"/>
        <v>33.67</v>
      </c>
      <c r="Q3292" t="s">
        <v>8315</v>
      </c>
      <c r="R3292" t="s">
        <v>8316</v>
      </c>
      <c r="S3292" s="13">
        <f t="shared" si="260"/>
        <v>42775.51494212963</v>
      </c>
      <c r="T3292" s="13">
        <f t="shared" si="26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2"/>
        <v>40.71</v>
      </c>
      <c r="Q3293" t="s">
        <v>8315</v>
      </c>
      <c r="R3293" t="s">
        <v>8316</v>
      </c>
      <c r="S3293" s="13">
        <f t="shared" si="260"/>
        <v>42232.702546296292</v>
      </c>
      <c r="T3293" s="13">
        <f t="shared" si="26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2"/>
        <v>19.27</v>
      </c>
      <c r="Q3294" t="s">
        <v>8315</v>
      </c>
      <c r="R3294" t="s">
        <v>8316</v>
      </c>
      <c r="S3294" s="13">
        <f t="shared" si="260"/>
        <v>42282.770231481481</v>
      </c>
      <c r="T3294" s="13">
        <f t="shared" si="26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2"/>
        <v>84.29</v>
      </c>
      <c r="Q3295" t="s">
        <v>8315</v>
      </c>
      <c r="R3295" t="s">
        <v>8316</v>
      </c>
      <c r="S3295" s="13">
        <f t="shared" si="260"/>
        <v>42768.425370370373</v>
      </c>
      <c r="T3295" s="13">
        <f t="shared" si="26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2"/>
        <v>29.58</v>
      </c>
      <c r="Q3296" t="s">
        <v>8315</v>
      </c>
      <c r="R3296" t="s">
        <v>8316</v>
      </c>
      <c r="S3296" s="13">
        <f t="shared" si="260"/>
        <v>42141.541134259256</v>
      </c>
      <c r="T3296" s="13">
        <f t="shared" si="26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2"/>
        <v>26.67</v>
      </c>
      <c r="Q3297" t="s">
        <v>8315</v>
      </c>
      <c r="R3297" t="s">
        <v>8316</v>
      </c>
      <c r="S3297" s="13">
        <f t="shared" si="260"/>
        <v>42609.442465277782</v>
      </c>
      <c r="T3297" s="13">
        <f t="shared" si="26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2"/>
        <v>45.98</v>
      </c>
      <c r="Q3298" t="s">
        <v>8315</v>
      </c>
      <c r="R3298" t="s">
        <v>8316</v>
      </c>
      <c r="S3298" s="13">
        <f t="shared" si="260"/>
        <v>42309.756620370375</v>
      </c>
      <c r="T3298" s="13">
        <f t="shared" si="26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2"/>
        <v>125.09</v>
      </c>
      <c r="Q3299" t="s">
        <v>8315</v>
      </c>
      <c r="R3299" t="s">
        <v>8316</v>
      </c>
      <c r="S3299" s="13">
        <f t="shared" si="260"/>
        <v>42193.771481481483</v>
      </c>
      <c r="T3299" s="13">
        <f t="shared" si="26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2"/>
        <v>141.29</v>
      </c>
      <c r="Q3300" t="s">
        <v>8315</v>
      </c>
      <c r="R3300" t="s">
        <v>8316</v>
      </c>
      <c r="S3300" s="13">
        <f t="shared" si="260"/>
        <v>42239.957962962959</v>
      </c>
      <c r="T3300" s="13">
        <f t="shared" si="26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2"/>
        <v>55.33</v>
      </c>
      <c r="Q3301" t="s">
        <v>8315</v>
      </c>
      <c r="R3301" t="s">
        <v>8316</v>
      </c>
      <c r="S3301" s="13">
        <f t="shared" si="260"/>
        <v>42261.917395833334</v>
      </c>
      <c r="T3301" s="13">
        <f t="shared" si="26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2"/>
        <v>46.42</v>
      </c>
      <c r="Q3302" t="s">
        <v>8315</v>
      </c>
      <c r="R3302" t="s">
        <v>8316</v>
      </c>
      <c r="S3302" s="13">
        <f t="shared" si="260"/>
        <v>42102.743773148148</v>
      </c>
      <c r="T3302" s="13">
        <f t="shared" si="26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2"/>
        <v>57.2</v>
      </c>
      <c r="Q3303" t="s">
        <v>8315</v>
      </c>
      <c r="R3303" t="s">
        <v>8316</v>
      </c>
      <c r="S3303" s="13">
        <f t="shared" si="260"/>
        <v>42538.73583333334</v>
      </c>
      <c r="T3303" s="13">
        <f t="shared" si="26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2"/>
        <v>173.7</v>
      </c>
      <c r="Q3304" t="s">
        <v>8315</v>
      </c>
      <c r="R3304" t="s">
        <v>8316</v>
      </c>
      <c r="S3304" s="13">
        <f t="shared" si="260"/>
        <v>42681.35157407407</v>
      </c>
      <c r="T3304" s="13">
        <f t="shared" si="26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2"/>
        <v>59.6</v>
      </c>
      <c r="Q3305" t="s">
        <v>8315</v>
      </c>
      <c r="R3305" t="s">
        <v>8316</v>
      </c>
      <c r="S3305" s="13">
        <f t="shared" si="260"/>
        <v>42056.65143518518</v>
      </c>
      <c r="T3305" s="13">
        <f t="shared" si="26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2"/>
        <v>89.59</v>
      </c>
      <c r="Q3306" t="s">
        <v>8315</v>
      </c>
      <c r="R3306" t="s">
        <v>8316</v>
      </c>
      <c r="S3306" s="13">
        <f t="shared" si="260"/>
        <v>42696.624444444446</v>
      </c>
      <c r="T3306" s="13">
        <f t="shared" si="26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ref="O3307:O3370" si="263">ROUND(E3307/D3307*100,0)</f>
        <v>102</v>
      </c>
      <c r="P3307">
        <f t="shared" si="262"/>
        <v>204.05</v>
      </c>
      <c r="Q3307" t="s">
        <v>8315</v>
      </c>
      <c r="R3307" t="s">
        <v>8316</v>
      </c>
      <c r="S3307" s="13">
        <f t="shared" ref="S3307:S3370" si="264">(((J3307/60)/60)/24)+DATE(1970,1,1)</f>
        <v>42186.855879629627</v>
      </c>
      <c r="T3307" s="13">
        <f t="shared" ref="T3307:T3370" si="265"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2"/>
        <v>48.7</v>
      </c>
      <c r="Q3308" t="s">
        <v>8315</v>
      </c>
      <c r="R3308" t="s">
        <v>8316</v>
      </c>
      <c r="S3308" s="13">
        <f t="shared" si="264"/>
        <v>42493.219236111108</v>
      </c>
      <c r="T3308" s="13">
        <f t="shared" si="26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2"/>
        <v>53.34</v>
      </c>
      <c r="Q3309" t="s">
        <v>8315</v>
      </c>
      <c r="R3309" t="s">
        <v>8316</v>
      </c>
      <c r="S3309" s="13">
        <f t="shared" si="264"/>
        <v>42475.057164351849</v>
      </c>
      <c r="T3309" s="13">
        <f t="shared" si="26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2"/>
        <v>75.09</v>
      </c>
      <c r="Q3310" t="s">
        <v>8315</v>
      </c>
      <c r="R3310" t="s">
        <v>8316</v>
      </c>
      <c r="S3310" s="13">
        <f t="shared" si="264"/>
        <v>42452.876909722225</v>
      </c>
      <c r="T3310" s="13">
        <f t="shared" si="26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2"/>
        <v>18</v>
      </c>
      <c r="Q3311" t="s">
        <v>8315</v>
      </c>
      <c r="R3311" t="s">
        <v>8316</v>
      </c>
      <c r="S3311" s="13">
        <f t="shared" si="264"/>
        <v>42628.650208333333</v>
      </c>
      <c r="T3311" s="13">
        <f t="shared" si="26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2"/>
        <v>209.84</v>
      </c>
      <c r="Q3312" t="s">
        <v>8315</v>
      </c>
      <c r="R3312" t="s">
        <v>8316</v>
      </c>
      <c r="S3312" s="13">
        <f t="shared" si="264"/>
        <v>42253.928530092591</v>
      </c>
      <c r="T3312" s="13">
        <f t="shared" si="26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2"/>
        <v>61.02</v>
      </c>
      <c r="Q3313" t="s">
        <v>8315</v>
      </c>
      <c r="R3313" t="s">
        <v>8316</v>
      </c>
      <c r="S3313" s="13">
        <f t="shared" si="264"/>
        <v>42264.29178240741</v>
      </c>
      <c r="T3313" s="13">
        <f t="shared" si="26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2"/>
        <v>61</v>
      </c>
      <c r="Q3314" t="s">
        <v>8315</v>
      </c>
      <c r="R3314" t="s">
        <v>8316</v>
      </c>
      <c r="S3314" s="13">
        <f t="shared" si="264"/>
        <v>42664.809560185182</v>
      </c>
      <c r="T3314" s="13">
        <f t="shared" si="26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2"/>
        <v>80.03</v>
      </c>
      <c r="Q3315" t="s">
        <v>8315</v>
      </c>
      <c r="R3315" t="s">
        <v>8316</v>
      </c>
      <c r="S3315" s="13">
        <f t="shared" si="264"/>
        <v>42382.244409722218</v>
      </c>
      <c r="T3315" s="13">
        <f t="shared" si="26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2"/>
        <v>29.07</v>
      </c>
      <c r="Q3316" t="s">
        <v>8315</v>
      </c>
      <c r="R3316" t="s">
        <v>8316</v>
      </c>
      <c r="S3316" s="13">
        <f t="shared" si="264"/>
        <v>42105.267488425925</v>
      </c>
      <c r="T3316" s="13">
        <f t="shared" si="26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2"/>
        <v>49.44</v>
      </c>
      <c r="Q3317" t="s">
        <v>8315</v>
      </c>
      <c r="R3317" t="s">
        <v>8316</v>
      </c>
      <c r="S3317" s="13">
        <f t="shared" si="264"/>
        <v>42466.303715277783</v>
      </c>
      <c r="T3317" s="13">
        <f t="shared" si="26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2"/>
        <v>93.98</v>
      </c>
      <c r="Q3318" t="s">
        <v>8315</v>
      </c>
      <c r="R3318" t="s">
        <v>8316</v>
      </c>
      <c r="S3318" s="13">
        <f t="shared" si="264"/>
        <v>41826.871238425927</v>
      </c>
      <c r="T3318" s="13">
        <f t="shared" si="26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2"/>
        <v>61.94</v>
      </c>
      <c r="Q3319" t="s">
        <v>8315</v>
      </c>
      <c r="R3319" t="s">
        <v>8316</v>
      </c>
      <c r="S3319" s="13">
        <f t="shared" si="264"/>
        <v>42499.039629629624</v>
      </c>
      <c r="T3319" s="13">
        <f t="shared" si="26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2"/>
        <v>78.5</v>
      </c>
      <c r="Q3320" t="s">
        <v>8315</v>
      </c>
      <c r="R3320" t="s">
        <v>8316</v>
      </c>
      <c r="S3320" s="13">
        <f t="shared" si="264"/>
        <v>42431.302002314813</v>
      </c>
      <c r="T3320" s="13">
        <f t="shared" si="26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2"/>
        <v>33.75</v>
      </c>
      <c r="Q3321" t="s">
        <v>8315</v>
      </c>
      <c r="R3321" t="s">
        <v>8316</v>
      </c>
      <c r="S3321" s="13">
        <f t="shared" si="264"/>
        <v>41990.585486111115</v>
      </c>
      <c r="T3321" s="13">
        <f t="shared" si="26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ref="P3322:P3385" si="266">IFERROR(ROUND(E3322/L3322,2),"N/A")</f>
        <v>66.45</v>
      </c>
      <c r="Q3322" t="s">
        <v>8315</v>
      </c>
      <c r="R3322" t="s">
        <v>8316</v>
      </c>
      <c r="S3322" s="13">
        <f t="shared" si="264"/>
        <v>42513.045798611114</v>
      </c>
      <c r="T3322" s="13">
        <f t="shared" si="26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6"/>
        <v>35.799999999999997</v>
      </c>
      <c r="Q3323" t="s">
        <v>8315</v>
      </c>
      <c r="R3323" t="s">
        <v>8316</v>
      </c>
      <c r="S3323" s="13">
        <f t="shared" si="264"/>
        <v>41914.100289351853</v>
      </c>
      <c r="T3323" s="13">
        <f t="shared" si="26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si="266"/>
        <v>145.65</v>
      </c>
      <c r="Q3324" t="s">
        <v>8315</v>
      </c>
      <c r="R3324" t="s">
        <v>8316</v>
      </c>
      <c r="S3324" s="13">
        <f t="shared" si="264"/>
        <v>42521.010370370372</v>
      </c>
      <c r="T3324" s="13">
        <f t="shared" si="26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6"/>
        <v>25.69</v>
      </c>
      <c r="Q3325" t="s">
        <v>8315</v>
      </c>
      <c r="R3325" t="s">
        <v>8316</v>
      </c>
      <c r="S3325" s="13">
        <f t="shared" si="264"/>
        <v>42608.36583333333</v>
      </c>
      <c r="T3325" s="13">
        <f t="shared" si="26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6"/>
        <v>152.5</v>
      </c>
      <c r="Q3326" t="s">
        <v>8315</v>
      </c>
      <c r="R3326" t="s">
        <v>8316</v>
      </c>
      <c r="S3326" s="13">
        <f t="shared" si="264"/>
        <v>42512.58321759259</v>
      </c>
      <c r="T3326" s="13">
        <f t="shared" si="26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6"/>
        <v>30</v>
      </c>
      <c r="Q3327" t="s">
        <v>8315</v>
      </c>
      <c r="R3327" t="s">
        <v>8316</v>
      </c>
      <c r="S3327" s="13">
        <f t="shared" si="264"/>
        <v>42064.785613425927</v>
      </c>
      <c r="T3327" s="13">
        <f t="shared" si="26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6"/>
        <v>142.28</v>
      </c>
      <c r="Q3328" t="s">
        <v>8315</v>
      </c>
      <c r="R3328" t="s">
        <v>8316</v>
      </c>
      <c r="S3328" s="13">
        <f t="shared" si="264"/>
        <v>42041.714178240742</v>
      </c>
      <c r="T3328" s="13">
        <f t="shared" si="26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6"/>
        <v>24.55</v>
      </c>
      <c r="Q3329" t="s">
        <v>8315</v>
      </c>
      <c r="R3329" t="s">
        <v>8316</v>
      </c>
      <c r="S3329" s="13">
        <f t="shared" si="264"/>
        <v>42468.374606481477</v>
      </c>
      <c r="T3329" s="13">
        <f t="shared" si="26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3"/>
        <v>146</v>
      </c>
      <c r="P3330">
        <f t="shared" si="266"/>
        <v>292.77999999999997</v>
      </c>
      <c r="Q3330" t="s">
        <v>8315</v>
      </c>
      <c r="R3330" t="s">
        <v>8316</v>
      </c>
      <c r="S3330" s="13">
        <f t="shared" si="264"/>
        <v>41822.57503472222</v>
      </c>
      <c r="T3330" s="13">
        <f t="shared" si="26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6"/>
        <v>44.92</v>
      </c>
      <c r="Q3331" t="s">
        <v>8315</v>
      </c>
      <c r="R3331" t="s">
        <v>8316</v>
      </c>
      <c r="S3331" s="13">
        <f t="shared" si="264"/>
        <v>41837.323009259257</v>
      </c>
      <c r="T3331" s="13">
        <f t="shared" si="265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6"/>
        <v>23.1</v>
      </c>
      <c r="Q3332" t="s">
        <v>8315</v>
      </c>
      <c r="R3332" t="s">
        <v>8316</v>
      </c>
      <c r="S3332" s="13">
        <f t="shared" si="264"/>
        <v>42065.887361111112</v>
      </c>
      <c r="T3332" s="13">
        <f t="shared" si="26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6"/>
        <v>80.400000000000006</v>
      </c>
      <c r="Q3333" t="s">
        <v>8315</v>
      </c>
      <c r="R3333" t="s">
        <v>8316</v>
      </c>
      <c r="S3333" s="13">
        <f t="shared" si="264"/>
        <v>42248.697754629626</v>
      </c>
      <c r="T3333" s="13">
        <f t="shared" si="26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6"/>
        <v>72.290000000000006</v>
      </c>
      <c r="Q3334" t="s">
        <v>8315</v>
      </c>
      <c r="R3334" t="s">
        <v>8316</v>
      </c>
      <c r="S3334" s="13">
        <f t="shared" si="264"/>
        <v>41809.860300925924</v>
      </c>
      <c r="T3334" s="13">
        <f t="shared" si="26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6"/>
        <v>32.97</v>
      </c>
      <c r="Q3335" t="s">
        <v>8315</v>
      </c>
      <c r="R3335" t="s">
        <v>8316</v>
      </c>
      <c r="S3335" s="13">
        <f t="shared" si="264"/>
        <v>42148.676851851851</v>
      </c>
      <c r="T3335" s="13">
        <f t="shared" si="26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6"/>
        <v>116.65</v>
      </c>
      <c r="Q3336" t="s">
        <v>8315</v>
      </c>
      <c r="R3336" t="s">
        <v>8316</v>
      </c>
      <c r="S3336" s="13">
        <f t="shared" si="264"/>
        <v>42185.521087962959</v>
      </c>
      <c r="T3336" s="13">
        <f t="shared" si="26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6"/>
        <v>79.62</v>
      </c>
      <c r="Q3337" t="s">
        <v>8315</v>
      </c>
      <c r="R3337" t="s">
        <v>8316</v>
      </c>
      <c r="S3337" s="13">
        <f t="shared" si="264"/>
        <v>41827.674143518518</v>
      </c>
      <c r="T3337" s="13">
        <f t="shared" si="26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6"/>
        <v>27.78</v>
      </c>
      <c r="Q3338" t="s">
        <v>8315</v>
      </c>
      <c r="R3338" t="s">
        <v>8316</v>
      </c>
      <c r="S3338" s="13">
        <f t="shared" si="264"/>
        <v>42437.398680555561</v>
      </c>
      <c r="T3338" s="13">
        <f t="shared" si="26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6"/>
        <v>81.03</v>
      </c>
      <c r="Q3339" t="s">
        <v>8315</v>
      </c>
      <c r="R3339" t="s">
        <v>8316</v>
      </c>
      <c r="S3339" s="13">
        <f t="shared" si="264"/>
        <v>41901.282025462962</v>
      </c>
      <c r="T3339" s="13">
        <f t="shared" si="26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6"/>
        <v>136.85</v>
      </c>
      <c r="Q3340" t="s">
        <v>8315</v>
      </c>
      <c r="R3340" t="s">
        <v>8316</v>
      </c>
      <c r="S3340" s="13">
        <f t="shared" si="264"/>
        <v>42769.574999999997</v>
      </c>
      <c r="T3340" s="13">
        <f t="shared" si="26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6"/>
        <v>177.62</v>
      </c>
      <c r="Q3341" t="s">
        <v>8315</v>
      </c>
      <c r="R3341" t="s">
        <v>8316</v>
      </c>
      <c r="S3341" s="13">
        <f t="shared" si="264"/>
        <v>42549.665717592594</v>
      </c>
      <c r="T3341" s="13">
        <f t="shared" si="26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6"/>
        <v>109.08</v>
      </c>
      <c r="Q3342" t="s">
        <v>8315</v>
      </c>
      <c r="R3342" t="s">
        <v>8316</v>
      </c>
      <c r="S3342" s="13">
        <f t="shared" si="264"/>
        <v>42685.974004629628</v>
      </c>
      <c r="T3342" s="13">
        <f t="shared" si="26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6"/>
        <v>119.64</v>
      </c>
      <c r="Q3343" t="s">
        <v>8315</v>
      </c>
      <c r="R3343" t="s">
        <v>8316</v>
      </c>
      <c r="S3343" s="13">
        <f t="shared" si="264"/>
        <v>42510.798854166671</v>
      </c>
      <c r="T3343" s="13">
        <f t="shared" si="26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6"/>
        <v>78.209999999999994</v>
      </c>
      <c r="Q3344" t="s">
        <v>8315</v>
      </c>
      <c r="R3344" t="s">
        <v>8316</v>
      </c>
      <c r="S3344" s="13">
        <f t="shared" si="264"/>
        <v>42062.296412037031</v>
      </c>
      <c r="T3344" s="13">
        <f t="shared" si="26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6"/>
        <v>52.17</v>
      </c>
      <c r="Q3345" t="s">
        <v>8315</v>
      </c>
      <c r="R3345" t="s">
        <v>8316</v>
      </c>
      <c r="S3345" s="13">
        <f t="shared" si="264"/>
        <v>42452.916481481487</v>
      </c>
      <c r="T3345" s="13">
        <f t="shared" si="26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6"/>
        <v>114.13</v>
      </c>
      <c r="Q3346" t="s">
        <v>8315</v>
      </c>
      <c r="R3346" t="s">
        <v>8316</v>
      </c>
      <c r="S3346" s="13">
        <f t="shared" si="264"/>
        <v>41851.200150462959</v>
      </c>
      <c r="T3346" s="13">
        <f t="shared" si="26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6"/>
        <v>50</v>
      </c>
      <c r="Q3347" t="s">
        <v>8315</v>
      </c>
      <c r="R3347" t="s">
        <v>8316</v>
      </c>
      <c r="S3347" s="13">
        <f t="shared" si="264"/>
        <v>42053.106111111112</v>
      </c>
      <c r="T3347" s="13">
        <f t="shared" si="26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6"/>
        <v>91.67</v>
      </c>
      <c r="Q3348" t="s">
        <v>8315</v>
      </c>
      <c r="R3348" t="s">
        <v>8316</v>
      </c>
      <c r="S3348" s="13">
        <f t="shared" si="264"/>
        <v>42054.024421296301</v>
      </c>
      <c r="T3348" s="13">
        <f t="shared" si="26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6"/>
        <v>108.59</v>
      </c>
      <c r="Q3349" t="s">
        <v>8315</v>
      </c>
      <c r="R3349" t="s">
        <v>8316</v>
      </c>
      <c r="S3349" s="13">
        <f t="shared" si="264"/>
        <v>42484.551550925928</v>
      </c>
      <c r="T3349" s="13">
        <f t="shared" si="26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6"/>
        <v>69.819999999999993</v>
      </c>
      <c r="Q3350" t="s">
        <v>8315</v>
      </c>
      <c r="R3350" t="s">
        <v>8316</v>
      </c>
      <c r="S3350" s="13">
        <f t="shared" si="264"/>
        <v>42466.558796296296</v>
      </c>
      <c r="T3350" s="13">
        <f t="shared" si="26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6"/>
        <v>109.57</v>
      </c>
      <c r="Q3351" t="s">
        <v>8315</v>
      </c>
      <c r="R3351" t="s">
        <v>8316</v>
      </c>
      <c r="S3351" s="13">
        <f t="shared" si="264"/>
        <v>42513.110787037032</v>
      </c>
      <c r="T3351" s="13">
        <f t="shared" si="26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6"/>
        <v>71.67</v>
      </c>
      <c r="Q3352" t="s">
        <v>8315</v>
      </c>
      <c r="R3352" t="s">
        <v>8316</v>
      </c>
      <c r="S3352" s="13">
        <f t="shared" si="264"/>
        <v>42302.701516203699</v>
      </c>
      <c r="T3352" s="13">
        <f t="shared" si="26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6"/>
        <v>93.61</v>
      </c>
      <c r="Q3353" t="s">
        <v>8315</v>
      </c>
      <c r="R3353" t="s">
        <v>8316</v>
      </c>
      <c r="S3353" s="13">
        <f t="shared" si="264"/>
        <v>41806.395428240743</v>
      </c>
      <c r="T3353" s="13">
        <f t="shared" si="26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6"/>
        <v>76.8</v>
      </c>
      <c r="Q3354" t="s">
        <v>8315</v>
      </c>
      <c r="R3354" t="s">
        <v>8316</v>
      </c>
      <c r="S3354" s="13">
        <f t="shared" si="264"/>
        <v>42495.992800925931</v>
      </c>
      <c r="T3354" s="13">
        <f t="shared" si="26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6"/>
        <v>35.799999999999997</v>
      </c>
      <c r="Q3355" t="s">
        <v>8315</v>
      </c>
      <c r="R3355" t="s">
        <v>8316</v>
      </c>
      <c r="S3355" s="13">
        <f t="shared" si="264"/>
        <v>42479.432291666672</v>
      </c>
      <c r="T3355" s="13">
        <f t="shared" si="26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6"/>
        <v>55.6</v>
      </c>
      <c r="Q3356" t="s">
        <v>8315</v>
      </c>
      <c r="R3356" t="s">
        <v>8316</v>
      </c>
      <c r="S3356" s="13">
        <f t="shared" si="264"/>
        <v>42270.7269212963</v>
      </c>
      <c r="T3356" s="13">
        <f t="shared" si="26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6"/>
        <v>147.33000000000001</v>
      </c>
      <c r="Q3357" t="s">
        <v>8315</v>
      </c>
      <c r="R3357" t="s">
        <v>8316</v>
      </c>
      <c r="S3357" s="13">
        <f t="shared" si="264"/>
        <v>42489.619525462964</v>
      </c>
      <c r="T3357" s="13">
        <f t="shared" si="26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6"/>
        <v>56.33</v>
      </c>
      <c r="Q3358" t="s">
        <v>8315</v>
      </c>
      <c r="R3358" t="s">
        <v>8316</v>
      </c>
      <c r="S3358" s="13">
        <f t="shared" si="264"/>
        <v>42536.815648148149</v>
      </c>
      <c r="T3358" s="13">
        <f t="shared" si="26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6"/>
        <v>96.19</v>
      </c>
      <c r="Q3359" t="s">
        <v>8315</v>
      </c>
      <c r="R3359" t="s">
        <v>8316</v>
      </c>
      <c r="S3359" s="13">
        <f t="shared" si="264"/>
        <v>41822.417939814812</v>
      </c>
      <c r="T3359" s="13">
        <f t="shared" si="26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6"/>
        <v>63.57</v>
      </c>
      <c r="Q3360" t="s">
        <v>8315</v>
      </c>
      <c r="R3360" t="s">
        <v>8316</v>
      </c>
      <c r="S3360" s="13">
        <f t="shared" si="264"/>
        <v>41932.311099537037</v>
      </c>
      <c r="T3360" s="13">
        <f t="shared" si="26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6"/>
        <v>184.78</v>
      </c>
      <c r="Q3361" t="s">
        <v>8315</v>
      </c>
      <c r="R3361" t="s">
        <v>8316</v>
      </c>
      <c r="S3361" s="13">
        <f t="shared" si="264"/>
        <v>42746.057106481487</v>
      </c>
      <c r="T3361" s="13">
        <f t="shared" si="26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6"/>
        <v>126.72</v>
      </c>
      <c r="Q3362" t="s">
        <v>8315</v>
      </c>
      <c r="R3362" t="s">
        <v>8316</v>
      </c>
      <c r="S3362" s="13">
        <f t="shared" si="264"/>
        <v>42697.082673611112</v>
      </c>
      <c r="T3362" s="13">
        <f t="shared" si="26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6"/>
        <v>83.43</v>
      </c>
      <c r="Q3363" t="s">
        <v>8315</v>
      </c>
      <c r="R3363" t="s">
        <v>8316</v>
      </c>
      <c r="S3363" s="13">
        <f t="shared" si="264"/>
        <v>41866.025347222225</v>
      </c>
      <c r="T3363" s="13">
        <f t="shared" si="26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6"/>
        <v>54.5</v>
      </c>
      <c r="Q3364" t="s">
        <v>8315</v>
      </c>
      <c r="R3364" t="s">
        <v>8316</v>
      </c>
      <c r="S3364" s="13">
        <f t="shared" si="264"/>
        <v>42056.091631944444</v>
      </c>
      <c r="T3364" s="13">
        <f t="shared" si="26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6"/>
        <v>302.31</v>
      </c>
      <c r="Q3365" t="s">
        <v>8315</v>
      </c>
      <c r="R3365" t="s">
        <v>8316</v>
      </c>
      <c r="S3365" s="13">
        <f t="shared" si="264"/>
        <v>41851.771354166667</v>
      </c>
      <c r="T3365" s="13">
        <f t="shared" si="26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6"/>
        <v>44.14</v>
      </c>
      <c r="Q3366" t="s">
        <v>8315</v>
      </c>
      <c r="R3366" t="s">
        <v>8316</v>
      </c>
      <c r="S3366" s="13">
        <f t="shared" si="264"/>
        <v>42422.977418981478</v>
      </c>
      <c r="T3366" s="13">
        <f t="shared" si="26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6"/>
        <v>866.67</v>
      </c>
      <c r="Q3367" t="s">
        <v>8315</v>
      </c>
      <c r="R3367" t="s">
        <v>8316</v>
      </c>
      <c r="S3367" s="13">
        <f t="shared" si="264"/>
        <v>42321.101759259262</v>
      </c>
      <c r="T3367" s="13">
        <f t="shared" si="26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6"/>
        <v>61.39</v>
      </c>
      <c r="Q3368" t="s">
        <v>8315</v>
      </c>
      <c r="R3368" t="s">
        <v>8316</v>
      </c>
      <c r="S3368" s="13">
        <f t="shared" si="264"/>
        <v>42107.067557870367</v>
      </c>
      <c r="T3368" s="13">
        <f t="shared" si="26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6"/>
        <v>29.67</v>
      </c>
      <c r="Q3369" t="s">
        <v>8315</v>
      </c>
      <c r="R3369" t="s">
        <v>8316</v>
      </c>
      <c r="S3369" s="13">
        <f t="shared" si="264"/>
        <v>42192.933958333335</v>
      </c>
      <c r="T3369" s="13">
        <f t="shared" si="26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6"/>
        <v>45.48</v>
      </c>
      <c r="Q3370" t="s">
        <v>8315</v>
      </c>
      <c r="R3370" t="s">
        <v>8316</v>
      </c>
      <c r="S3370" s="13">
        <f t="shared" si="264"/>
        <v>41969.199756944443</v>
      </c>
      <c r="T3370" s="13">
        <f t="shared" si="26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ref="O3371:O3434" si="267">ROUND(E3371/D3371*100,0)</f>
        <v>104</v>
      </c>
      <c r="P3371">
        <f t="shared" si="266"/>
        <v>96.2</v>
      </c>
      <c r="Q3371" t="s">
        <v>8315</v>
      </c>
      <c r="R3371" t="s">
        <v>8316</v>
      </c>
      <c r="S3371" s="13">
        <f t="shared" ref="S3371:S3434" si="268">(((J3371/60)/60)/24)+DATE(1970,1,1)</f>
        <v>42690.041435185187</v>
      </c>
      <c r="T3371" s="13">
        <f t="shared" ref="T3371:T3434" si="269"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7"/>
        <v>118</v>
      </c>
      <c r="P3372">
        <f t="shared" si="266"/>
        <v>67.92</v>
      </c>
      <c r="Q3372" t="s">
        <v>8315</v>
      </c>
      <c r="R3372" t="s">
        <v>8316</v>
      </c>
      <c r="S3372" s="13">
        <f t="shared" si="268"/>
        <v>42690.334317129629</v>
      </c>
      <c r="T3372" s="13">
        <f t="shared" si="26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7"/>
        <v>139</v>
      </c>
      <c r="P3373">
        <f t="shared" si="266"/>
        <v>30.78</v>
      </c>
      <c r="Q3373" t="s">
        <v>8315</v>
      </c>
      <c r="R3373" t="s">
        <v>8316</v>
      </c>
      <c r="S3373" s="13">
        <f t="shared" si="268"/>
        <v>42312.874594907407</v>
      </c>
      <c r="T3373" s="13">
        <f t="shared" si="26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7"/>
        <v>104</v>
      </c>
      <c r="P3374">
        <f t="shared" si="266"/>
        <v>38.33</v>
      </c>
      <c r="Q3374" t="s">
        <v>8315</v>
      </c>
      <c r="R3374" t="s">
        <v>8316</v>
      </c>
      <c r="S3374" s="13">
        <f t="shared" si="268"/>
        <v>41855.548101851848</v>
      </c>
      <c r="T3374" s="13">
        <f t="shared" si="26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7"/>
        <v>100</v>
      </c>
      <c r="P3375">
        <f t="shared" si="266"/>
        <v>66.83</v>
      </c>
      <c r="Q3375" t="s">
        <v>8315</v>
      </c>
      <c r="R3375" t="s">
        <v>8316</v>
      </c>
      <c r="S3375" s="13">
        <f t="shared" si="268"/>
        <v>42179.854629629626</v>
      </c>
      <c r="T3375" s="13">
        <f t="shared" si="26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7"/>
        <v>107</v>
      </c>
      <c r="P3376">
        <f t="shared" si="266"/>
        <v>71.73</v>
      </c>
      <c r="Q3376" t="s">
        <v>8315</v>
      </c>
      <c r="R3376" t="s">
        <v>8316</v>
      </c>
      <c r="S3376" s="13">
        <f t="shared" si="268"/>
        <v>42275.731666666667</v>
      </c>
      <c r="T3376" s="13">
        <f t="shared" si="26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7"/>
        <v>100</v>
      </c>
      <c r="P3377">
        <f t="shared" si="266"/>
        <v>176.47</v>
      </c>
      <c r="Q3377" t="s">
        <v>8315</v>
      </c>
      <c r="R3377" t="s">
        <v>8316</v>
      </c>
      <c r="S3377" s="13">
        <f t="shared" si="268"/>
        <v>41765.610798611109</v>
      </c>
      <c r="T3377" s="13">
        <f t="shared" si="26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7"/>
        <v>100</v>
      </c>
      <c r="P3378">
        <f t="shared" si="266"/>
        <v>421.11</v>
      </c>
      <c r="Q3378" t="s">
        <v>8315</v>
      </c>
      <c r="R3378" t="s">
        <v>8316</v>
      </c>
      <c r="S3378" s="13">
        <f t="shared" si="268"/>
        <v>42059.701319444444</v>
      </c>
      <c r="T3378" s="13">
        <f t="shared" si="26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7"/>
        <v>101</v>
      </c>
      <c r="P3379">
        <f t="shared" si="266"/>
        <v>104.99</v>
      </c>
      <c r="Q3379" t="s">
        <v>8315</v>
      </c>
      <c r="R3379" t="s">
        <v>8316</v>
      </c>
      <c r="S3379" s="13">
        <f t="shared" si="268"/>
        <v>42053.732627314821</v>
      </c>
      <c r="T3379" s="13">
        <f t="shared" si="26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7"/>
        <v>108</v>
      </c>
      <c r="P3380">
        <f t="shared" si="266"/>
        <v>28.19</v>
      </c>
      <c r="Q3380" t="s">
        <v>8315</v>
      </c>
      <c r="R3380" t="s">
        <v>8316</v>
      </c>
      <c r="S3380" s="13">
        <f t="shared" si="268"/>
        <v>41858.355393518519</v>
      </c>
      <c r="T3380" s="13">
        <f t="shared" si="26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7"/>
        <v>104</v>
      </c>
      <c r="P3381">
        <f t="shared" si="266"/>
        <v>54.55</v>
      </c>
      <c r="Q3381" t="s">
        <v>8315</v>
      </c>
      <c r="R3381" t="s">
        <v>8316</v>
      </c>
      <c r="S3381" s="13">
        <f t="shared" si="268"/>
        <v>42225.513888888891</v>
      </c>
      <c r="T3381" s="13">
        <f t="shared" si="26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7"/>
        <v>104</v>
      </c>
      <c r="P3382">
        <f t="shared" si="266"/>
        <v>111.89</v>
      </c>
      <c r="Q3382" t="s">
        <v>8315</v>
      </c>
      <c r="R3382" t="s">
        <v>8316</v>
      </c>
      <c r="S3382" s="13">
        <f t="shared" si="268"/>
        <v>41937.95344907407</v>
      </c>
      <c r="T3382" s="13">
        <f t="shared" si="26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7"/>
        <v>102</v>
      </c>
      <c r="P3383">
        <f t="shared" si="266"/>
        <v>85.21</v>
      </c>
      <c r="Q3383" t="s">
        <v>8315</v>
      </c>
      <c r="R3383" t="s">
        <v>8316</v>
      </c>
      <c r="S3383" s="13">
        <f t="shared" si="268"/>
        <v>42044.184988425928</v>
      </c>
      <c r="T3383" s="13">
        <f t="shared" si="26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7"/>
        <v>101</v>
      </c>
      <c r="P3384">
        <f t="shared" si="266"/>
        <v>76.650000000000006</v>
      </c>
      <c r="Q3384" t="s">
        <v>8315</v>
      </c>
      <c r="R3384" t="s">
        <v>8316</v>
      </c>
      <c r="S3384" s="13">
        <f t="shared" si="268"/>
        <v>42559.431203703702</v>
      </c>
      <c r="T3384" s="13">
        <f t="shared" si="26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7"/>
        <v>112</v>
      </c>
      <c r="P3385">
        <f t="shared" si="266"/>
        <v>65.17</v>
      </c>
      <c r="Q3385" t="s">
        <v>8315</v>
      </c>
      <c r="R3385" t="s">
        <v>8316</v>
      </c>
      <c r="S3385" s="13">
        <f t="shared" si="268"/>
        <v>42524.782638888893</v>
      </c>
      <c r="T3385" s="13">
        <f t="shared" si="26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7"/>
        <v>100</v>
      </c>
      <c r="P3386">
        <f t="shared" ref="P3386:P3449" si="270">IFERROR(ROUND(E3386/L3386,2),"N/A")</f>
        <v>93.76</v>
      </c>
      <c r="Q3386" t="s">
        <v>8315</v>
      </c>
      <c r="R3386" t="s">
        <v>8316</v>
      </c>
      <c r="S3386" s="13">
        <f t="shared" si="268"/>
        <v>42292.087592592594</v>
      </c>
      <c r="T3386" s="13">
        <f t="shared" si="26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7"/>
        <v>100</v>
      </c>
      <c r="P3387">
        <f t="shared" si="270"/>
        <v>133.33000000000001</v>
      </c>
      <c r="Q3387" t="s">
        <v>8315</v>
      </c>
      <c r="R3387" t="s">
        <v>8316</v>
      </c>
      <c r="S3387" s="13">
        <f t="shared" si="268"/>
        <v>41953.8675</v>
      </c>
      <c r="T3387" s="13">
        <f t="shared" si="26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7"/>
        <v>105</v>
      </c>
      <c r="P3388">
        <f t="shared" si="270"/>
        <v>51.22</v>
      </c>
      <c r="Q3388" t="s">
        <v>8315</v>
      </c>
      <c r="R3388" t="s">
        <v>8316</v>
      </c>
      <c r="S3388" s="13">
        <f t="shared" si="268"/>
        <v>41946.644745370373</v>
      </c>
      <c r="T3388" s="13">
        <f t="shared" si="26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7"/>
        <v>117</v>
      </c>
      <c r="P3389">
        <f t="shared" si="270"/>
        <v>100.17</v>
      </c>
      <c r="Q3389" t="s">
        <v>8315</v>
      </c>
      <c r="R3389" t="s">
        <v>8316</v>
      </c>
      <c r="S3389" s="13">
        <f t="shared" si="268"/>
        <v>41947.762592592589</v>
      </c>
      <c r="T3389" s="13">
        <f t="shared" si="26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7"/>
        <v>104</v>
      </c>
      <c r="P3390">
        <f t="shared" si="270"/>
        <v>34.6</v>
      </c>
      <c r="Q3390" t="s">
        <v>8315</v>
      </c>
      <c r="R3390" t="s">
        <v>8316</v>
      </c>
      <c r="S3390" s="13">
        <f t="shared" si="268"/>
        <v>42143.461122685185</v>
      </c>
      <c r="T3390" s="13">
        <f t="shared" si="26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7"/>
        <v>115</v>
      </c>
      <c r="P3391">
        <f t="shared" si="270"/>
        <v>184.68</v>
      </c>
      <c r="Q3391" t="s">
        <v>8315</v>
      </c>
      <c r="R3391" t="s">
        <v>8316</v>
      </c>
      <c r="S3391" s="13">
        <f t="shared" si="268"/>
        <v>42494.563449074078</v>
      </c>
      <c r="T3391" s="13">
        <f t="shared" si="26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7"/>
        <v>102</v>
      </c>
      <c r="P3392">
        <f t="shared" si="270"/>
        <v>69.819999999999993</v>
      </c>
      <c r="Q3392" t="s">
        <v>8315</v>
      </c>
      <c r="R3392" t="s">
        <v>8316</v>
      </c>
      <c r="S3392" s="13">
        <f t="shared" si="268"/>
        <v>41815.774826388886</v>
      </c>
      <c r="T3392" s="13">
        <f t="shared" si="26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7"/>
        <v>223</v>
      </c>
      <c r="P3393">
        <f t="shared" si="270"/>
        <v>61.94</v>
      </c>
      <c r="Q3393" t="s">
        <v>8315</v>
      </c>
      <c r="R3393" t="s">
        <v>8316</v>
      </c>
      <c r="S3393" s="13">
        <f t="shared" si="268"/>
        <v>41830.545694444445</v>
      </c>
      <c r="T3393" s="13">
        <f t="shared" si="26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7"/>
        <v>100</v>
      </c>
      <c r="P3394">
        <f t="shared" si="270"/>
        <v>41.67</v>
      </c>
      <c r="Q3394" t="s">
        <v>8315</v>
      </c>
      <c r="R3394" t="s">
        <v>8316</v>
      </c>
      <c r="S3394" s="13">
        <f t="shared" si="268"/>
        <v>42446.845543981486</v>
      </c>
      <c r="T3394" s="13">
        <f t="shared" si="26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si="270"/>
        <v>36.07</v>
      </c>
      <c r="Q3395" t="s">
        <v>8315</v>
      </c>
      <c r="R3395" t="s">
        <v>8316</v>
      </c>
      <c r="S3395" s="13">
        <f t="shared" si="268"/>
        <v>41923.921643518523</v>
      </c>
      <c r="T3395" s="13">
        <f t="shared" si="269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70"/>
        <v>29</v>
      </c>
      <c r="Q3396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70"/>
        <v>24.21</v>
      </c>
      <c r="Q3397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70"/>
        <v>55.89</v>
      </c>
      <c r="Q3398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70"/>
        <v>11.67</v>
      </c>
      <c r="Q3399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70"/>
        <v>68.349999999999994</v>
      </c>
      <c r="Q340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70"/>
        <v>27.07</v>
      </c>
      <c r="Q3401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70"/>
        <v>118.13</v>
      </c>
      <c r="Q3402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70"/>
        <v>44.76</v>
      </c>
      <c r="Q3403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70"/>
        <v>99.79</v>
      </c>
      <c r="Q3404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70"/>
        <v>117.65</v>
      </c>
      <c r="Q3405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70"/>
        <v>203.33</v>
      </c>
      <c r="Q3406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70"/>
        <v>28.32</v>
      </c>
      <c r="Q3407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70"/>
        <v>110.23</v>
      </c>
      <c r="Q3408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70"/>
        <v>31.97</v>
      </c>
      <c r="Q3409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70"/>
        <v>58.61</v>
      </c>
      <c r="Q34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70"/>
        <v>29.43</v>
      </c>
      <c r="Q3411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70"/>
        <v>81.38</v>
      </c>
      <c r="Q3412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70"/>
        <v>199.17</v>
      </c>
      <c r="Q3413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70"/>
        <v>115.38</v>
      </c>
      <c r="Q3414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70"/>
        <v>46.43</v>
      </c>
      <c r="Q3415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70"/>
        <v>70.569999999999993</v>
      </c>
      <c r="Q3416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70"/>
        <v>22.22</v>
      </c>
      <c r="Q3417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70"/>
        <v>159.47</v>
      </c>
      <c r="Q3418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70"/>
        <v>37.78</v>
      </c>
      <c r="Q3419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70"/>
        <v>72.05</v>
      </c>
      <c r="Q342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70"/>
        <v>63.7</v>
      </c>
      <c r="Q3421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70"/>
        <v>28.41</v>
      </c>
      <c r="Q3422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70"/>
        <v>103.21</v>
      </c>
      <c r="Q3423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70"/>
        <v>71.150000000000006</v>
      </c>
      <c r="Q3424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70"/>
        <v>35</v>
      </c>
      <c r="Q3425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70"/>
        <v>81.78</v>
      </c>
      <c r="Q3426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70"/>
        <v>297.02999999999997</v>
      </c>
      <c r="Q3427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70"/>
        <v>46.61</v>
      </c>
      <c r="Q3428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70"/>
        <v>51.72</v>
      </c>
      <c r="Q3429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70"/>
        <v>40.29</v>
      </c>
      <c r="Q343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70"/>
        <v>16.25</v>
      </c>
      <c r="Q3431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70"/>
        <v>30.15</v>
      </c>
      <c r="Q3432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70"/>
        <v>95.24</v>
      </c>
      <c r="Q3433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70"/>
        <v>52.21</v>
      </c>
      <c r="Q3434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ref="O3435:O3498" si="271">ROUND(E3435/D3435*100,0)</f>
        <v>100</v>
      </c>
      <c r="P3435">
        <f t="shared" si="270"/>
        <v>134.15</v>
      </c>
      <c r="Q3435" t="s">
        <v>8315</v>
      </c>
      <c r="R3435" t="s">
        <v>8316</v>
      </c>
      <c r="S3435" s="13">
        <f t="shared" ref="S3435:S3498" si="272">(((J3435/60)/60)/24)+DATE(1970,1,1)</f>
        <v>41776.063136574077</v>
      </c>
      <c r="T3435" s="13">
        <f t="shared" ref="T3435:T3498" si="273"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0"/>
        <v>62.83</v>
      </c>
      <c r="Q3436" t="s">
        <v>8315</v>
      </c>
      <c r="R3436" t="s">
        <v>8316</v>
      </c>
      <c r="S3436" s="13">
        <f t="shared" si="272"/>
        <v>41800.380428240744</v>
      </c>
      <c r="T3436" s="13">
        <f t="shared" si="27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0"/>
        <v>58.95</v>
      </c>
      <c r="Q3437" t="s">
        <v>8315</v>
      </c>
      <c r="R3437" t="s">
        <v>8316</v>
      </c>
      <c r="S3437" s="13">
        <f t="shared" si="272"/>
        <v>42572.61681712963</v>
      </c>
      <c r="T3437" s="13">
        <f t="shared" si="27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0"/>
        <v>143.11000000000001</v>
      </c>
      <c r="Q3438" t="s">
        <v>8315</v>
      </c>
      <c r="R3438" t="s">
        <v>8316</v>
      </c>
      <c r="S3438" s="13">
        <f t="shared" si="272"/>
        <v>41851.541585648149</v>
      </c>
      <c r="T3438" s="13">
        <f t="shared" si="27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0"/>
        <v>84.17</v>
      </c>
      <c r="Q3439" t="s">
        <v>8315</v>
      </c>
      <c r="R3439" t="s">
        <v>8316</v>
      </c>
      <c r="S3439" s="13">
        <f t="shared" si="272"/>
        <v>42205.710879629631</v>
      </c>
      <c r="T3439" s="13">
        <f t="shared" si="27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0"/>
        <v>186.07</v>
      </c>
      <c r="Q3440" t="s">
        <v>8315</v>
      </c>
      <c r="R3440" t="s">
        <v>8316</v>
      </c>
      <c r="S3440" s="13">
        <f t="shared" si="272"/>
        <v>42100.927858796291</v>
      </c>
      <c r="T3440" s="13">
        <f t="shared" si="27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0"/>
        <v>89.79</v>
      </c>
      <c r="Q3441" t="s">
        <v>8315</v>
      </c>
      <c r="R3441" t="s">
        <v>8316</v>
      </c>
      <c r="S3441" s="13">
        <f t="shared" si="272"/>
        <v>42374.911226851851</v>
      </c>
      <c r="T3441" s="13">
        <f t="shared" si="27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0"/>
        <v>64.16</v>
      </c>
      <c r="Q3442" t="s">
        <v>8315</v>
      </c>
      <c r="R3442" t="s">
        <v>8316</v>
      </c>
      <c r="S3442" s="13">
        <f t="shared" si="272"/>
        <v>41809.12300925926</v>
      </c>
      <c r="T3442" s="13">
        <f t="shared" si="27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0"/>
        <v>59.65</v>
      </c>
      <c r="Q3443" t="s">
        <v>8315</v>
      </c>
      <c r="R3443" t="s">
        <v>8316</v>
      </c>
      <c r="S3443" s="13">
        <f t="shared" si="272"/>
        <v>42294.429641203707</v>
      </c>
      <c r="T3443" s="13">
        <f t="shared" si="27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0"/>
        <v>31.25</v>
      </c>
      <c r="Q3444" t="s">
        <v>8315</v>
      </c>
      <c r="R3444" t="s">
        <v>8316</v>
      </c>
      <c r="S3444" s="13">
        <f t="shared" si="272"/>
        <v>42124.841111111105</v>
      </c>
      <c r="T3444" s="13">
        <f t="shared" si="27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0"/>
        <v>41.22</v>
      </c>
      <c r="Q3445" t="s">
        <v>8315</v>
      </c>
      <c r="R3445" t="s">
        <v>8316</v>
      </c>
      <c r="S3445" s="13">
        <f t="shared" si="272"/>
        <v>41861.524837962963</v>
      </c>
      <c r="T3445" s="13">
        <f t="shared" si="27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0"/>
        <v>43.35</v>
      </c>
      <c r="Q3446" t="s">
        <v>8315</v>
      </c>
      <c r="R3446" t="s">
        <v>8316</v>
      </c>
      <c r="S3446" s="13">
        <f t="shared" si="272"/>
        <v>42521.291504629626</v>
      </c>
      <c r="T3446" s="13">
        <f t="shared" si="27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0"/>
        <v>64.52</v>
      </c>
      <c r="Q3447" t="s">
        <v>8315</v>
      </c>
      <c r="R3447" t="s">
        <v>8316</v>
      </c>
      <c r="S3447" s="13">
        <f t="shared" si="272"/>
        <v>42272.530509259261</v>
      </c>
      <c r="T3447" s="13">
        <f t="shared" si="27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0"/>
        <v>43.28</v>
      </c>
      <c r="Q3448" t="s">
        <v>8315</v>
      </c>
      <c r="R3448" t="s">
        <v>8316</v>
      </c>
      <c r="S3448" s="13">
        <f t="shared" si="272"/>
        <v>42016.832465277781</v>
      </c>
      <c r="T3448" s="13">
        <f t="shared" si="27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0"/>
        <v>77</v>
      </c>
      <c r="Q3449" t="s">
        <v>8315</v>
      </c>
      <c r="R3449" t="s">
        <v>8316</v>
      </c>
      <c r="S3449" s="13">
        <f t="shared" si="272"/>
        <v>42402.889027777783</v>
      </c>
      <c r="T3449" s="13">
        <f t="shared" si="27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ref="P3450:P3513" si="274">IFERROR(ROUND(E3450/L3450,2),"N/A")</f>
        <v>51.22</v>
      </c>
      <c r="Q3450" t="s">
        <v>8315</v>
      </c>
      <c r="R3450" t="s">
        <v>8316</v>
      </c>
      <c r="S3450" s="13">
        <f t="shared" si="272"/>
        <v>41960.119085648148</v>
      </c>
      <c r="T3450" s="13">
        <f t="shared" si="27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4"/>
        <v>68.25</v>
      </c>
      <c r="Q3451" t="s">
        <v>8315</v>
      </c>
      <c r="R3451" t="s">
        <v>8316</v>
      </c>
      <c r="S3451" s="13">
        <f t="shared" si="272"/>
        <v>42532.052523148144</v>
      </c>
      <c r="T3451" s="13">
        <f t="shared" si="27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4"/>
        <v>19.489999999999998</v>
      </c>
      <c r="Q3452" t="s">
        <v>8315</v>
      </c>
      <c r="R3452" t="s">
        <v>8316</v>
      </c>
      <c r="S3452" s="13">
        <f t="shared" si="272"/>
        <v>42036.704525462963</v>
      </c>
      <c r="T3452" s="13">
        <f t="shared" si="27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4"/>
        <v>41.13</v>
      </c>
      <c r="Q3453" t="s">
        <v>8315</v>
      </c>
      <c r="R3453" t="s">
        <v>8316</v>
      </c>
      <c r="S3453" s="13">
        <f t="shared" si="272"/>
        <v>42088.723692129628</v>
      </c>
      <c r="T3453" s="13">
        <f t="shared" si="27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4"/>
        <v>41.41</v>
      </c>
      <c r="Q3454" t="s">
        <v>8315</v>
      </c>
      <c r="R3454" t="s">
        <v>8316</v>
      </c>
      <c r="S3454" s="13">
        <f t="shared" si="272"/>
        <v>41820.639189814814</v>
      </c>
      <c r="T3454" s="13">
        <f t="shared" si="27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4"/>
        <v>27.5</v>
      </c>
      <c r="Q3455" t="s">
        <v>8315</v>
      </c>
      <c r="R3455" t="s">
        <v>8316</v>
      </c>
      <c r="S3455" s="13">
        <f t="shared" si="272"/>
        <v>42535.97865740741</v>
      </c>
      <c r="T3455" s="13">
        <f t="shared" si="27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4"/>
        <v>33.57</v>
      </c>
      <c r="Q3456" t="s">
        <v>8315</v>
      </c>
      <c r="R3456" t="s">
        <v>8316</v>
      </c>
      <c r="S3456" s="13">
        <f t="shared" si="272"/>
        <v>41821.698599537034</v>
      </c>
      <c r="T3456" s="13">
        <f t="shared" si="27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4"/>
        <v>145.87</v>
      </c>
      <c r="Q3457" t="s">
        <v>8315</v>
      </c>
      <c r="R3457" t="s">
        <v>8316</v>
      </c>
      <c r="S3457" s="13">
        <f t="shared" si="272"/>
        <v>42626.7503125</v>
      </c>
      <c r="T3457" s="13">
        <f t="shared" si="27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1"/>
        <v>191</v>
      </c>
      <c r="P3458">
        <f t="shared" si="274"/>
        <v>358.69</v>
      </c>
      <c r="Q3458" t="s">
        <v>8315</v>
      </c>
      <c r="R3458" t="s">
        <v>8316</v>
      </c>
      <c r="S3458" s="13">
        <f t="shared" si="272"/>
        <v>41821.205636574072</v>
      </c>
      <c r="T3458" s="13">
        <f t="shared" si="27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4"/>
        <v>50.98</v>
      </c>
      <c r="Q3459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4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4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4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4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4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4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4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4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4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4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4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4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4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4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4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4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4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4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4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4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4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4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4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4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4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4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4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4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4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4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4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4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4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4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4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4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4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4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4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ref="O3499:O3562" si="275">ROUND(E3499/D3499*100,0)</f>
        <v>109</v>
      </c>
      <c r="P3499">
        <f t="shared" si="274"/>
        <v>34.409999999999997</v>
      </c>
      <c r="Q3499" t="s">
        <v>8315</v>
      </c>
      <c r="R3499" t="s">
        <v>8316</v>
      </c>
      <c r="S3499" s="13">
        <f t="shared" ref="S3499:S3562" si="276">(((J3499/60)/60)/24)+DATE(1970,1,1)</f>
        <v>42511.741944444439</v>
      </c>
      <c r="T3499" s="13">
        <f t="shared" ref="T3499:T3562" si="277"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4"/>
        <v>40.24</v>
      </c>
      <c r="Q3500" t="s">
        <v>8315</v>
      </c>
      <c r="R3500" t="s">
        <v>8316</v>
      </c>
      <c r="S3500" s="13">
        <f t="shared" si="276"/>
        <v>42459.15861111111</v>
      </c>
      <c r="T3500" s="13">
        <f t="shared" si="27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4"/>
        <v>60.29</v>
      </c>
      <c r="Q3501" t="s">
        <v>8315</v>
      </c>
      <c r="R3501" t="s">
        <v>8316</v>
      </c>
      <c r="S3501" s="13">
        <f t="shared" si="276"/>
        <v>42132.036168981482</v>
      </c>
      <c r="T3501" s="13">
        <f t="shared" si="27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4"/>
        <v>25.31</v>
      </c>
      <c r="Q3502" t="s">
        <v>8315</v>
      </c>
      <c r="R3502" t="s">
        <v>8316</v>
      </c>
      <c r="S3502" s="13">
        <f t="shared" si="276"/>
        <v>42419.91942129629</v>
      </c>
      <c r="T3502" s="13">
        <f t="shared" si="27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4"/>
        <v>35.950000000000003</v>
      </c>
      <c r="Q3503" t="s">
        <v>8315</v>
      </c>
      <c r="R3503" t="s">
        <v>8316</v>
      </c>
      <c r="S3503" s="13">
        <f t="shared" si="276"/>
        <v>42233.763831018514</v>
      </c>
      <c r="T3503" s="13">
        <f t="shared" si="27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4"/>
        <v>136</v>
      </c>
      <c r="Q3504" t="s">
        <v>8315</v>
      </c>
      <c r="R3504" t="s">
        <v>8316</v>
      </c>
      <c r="S3504" s="13">
        <f t="shared" si="276"/>
        <v>42430.839398148149</v>
      </c>
      <c r="T3504" s="13">
        <f t="shared" si="27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4"/>
        <v>70.760000000000005</v>
      </c>
      <c r="Q3505" t="s">
        <v>8315</v>
      </c>
      <c r="R3505" t="s">
        <v>8316</v>
      </c>
      <c r="S3505" s="13">
        <f t="shared" si="276"/>
        <v>42545.478333333333</v>
      </c>
      <c r="T3505" s="13">
        <f t="shared" si="27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4"/>
        <v>125</v>
      </c>
      <c r="Q3506" t="s">
        <v>8315</v>
      </c>
      <c r="R3506" t="s">
        <v>8316</v>
      </c>
      <c r="S3506" s="13">
        <f t="shared" si="276"/>
        <v>42297.748738425929</v>
      </c>
      <c r="T3506" s="13">
        <f t="shared" si="27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4"/>
        <v>66.510000000000005</v>
      </c>
      <c r="Q3507" t="s">
        <v>8315</v>
      </c>
      <c r="R3507" t="s">
        <v>8316</v>
      </c>
      <c r="S3507" s="13">
        <f t="shared" si="276"/>
        <v>41760.935706018521</v>
      </c>
      <c r="T3507" s="13">
        <f t="shared" si="27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4"/>
        <v>105</v>
      </c>
      <c r="Q3508" t="s">
        <v>8315</v>
      </c>
      <c r="R3508" t="s">
        <v>8316</v>
      </c>
      <c r="S3508" s="13">
        <f t="shared" si="276"/>
        <v>41829.734259259261</v>
      </c>
      <c r="T3508" s="13">
        <f t="shared" si="27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4"/>
        <v>145</v>
      </c>
      <c r="Q3509" t="s">
        <v>8315</v>
      </c>
      <c r="R3509" t="s">
        <v>8316</v>
      </c>
      <c r="S3509" s="13">
        <f t="shared" si="276"/>
        <v>42491.92288194444</v>
      </c>
      <c r="T3509" s="13">
        <f t="shared" si="27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4"/>
        <v>12</v>
      </c>
      <c r="Q3510" t="s">
        <v>8315</v>
      </c>
      <c r="R3510" t="s">
        <v>8316</v>
      </c>
      <c r="S3510" s="13">
        <f t="shared" si="276"/>
        <v>42477.729780092588</v>
      </c>
      <c r="T3510" s="13">
        <f t="shared" si="27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4"/>
        <v>96.67</v>
      </c>
      <c r="Q3511" t="s">
        <v>8315</v>
      </c>
      <c r="R3511" t="s">
        <v>8316</v>
      </c>
      <c r="S3511" s="13">
        <f t="shared" si="276"/>
        <v>41950.859560185185</v>
      </c>
      <c r="T3511" s="13">
        <f t="shared" si="27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4"/>
        <v>60.33</v>
      </c>
      <c r="Q3512" t="s">
        <v>8315</v>
      </c>
      <c r="R3512" t="s">
        <v>8316</v>
      </c>
      <c r="S3512" s="13">
        <f t="shared" si="276"/>
        <v>41802.62090277778</v>
      </c>
      <c r="T3512" s="13">
        <f t="shared" si="27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4"/>
        <v>79.89</v>
      </c>
      <c r="Q3513" t="s">
        <v>8315</v>
      </c>
      <c r="R3513" t="s">
        <v>8316</v>
      </c>
      <c r="S3513" s="13">
        <f t="shared" si="276"/>
        <v>41927.873784722222</v>
      </c>
      <c r="T3513" s="13">
        <f t="shared" si="27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ref="P3514:P3577" si="278">IFERROR(ROUND(E3514/L3514,2),"N/A")</f>
        <v>58.82</v>
      </c>
      <c r="Q3514" t="s">
        <v>8315</v>
      </c>
      <c r="R3514" t="s">
        <v>8316</v>
      </c>
      <c r="S3514" s="13">
        <f t="shared" si="276"/>
        <v>42057.536944444444</v>
      </c>
      <c r="T3514" s="13">
        <f t="shared" si="27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8"/>
        <v>75.34</v>
      </c>
      <c r="Q3515" t="s">
        <v>8315</v>
      </c>
      <c r="R3515" t="s">
        <v>8316</v>
      </c>
      <c r="S3515" s="13">
        <f t="shared" si="276"/>
        <v>41781.096203703702</v>
      </c>
      <c r="T3515" s="13">
        <f t="shared" si="27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8"/>
        <v>55</v>
      </c>
      <c r="Q3516" t="s">
        <v>8315</v>
      </c>
      <c r="R3516" t="s">
        <v>8316</v>
      </c>
      <c r="S3516" s="13">
        <f t="shared" si="276"/>
        <v>42020.846666666665</v>
      </c>
      <c r="T3516" s="13">
        <f t="shared" si="27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8"/>
        <v>66.959999999999994</v>
      </c>
      <c r="Q3517" t="s">
        <v>8315</v>
      </c>
      <c r="R3517" t="s">
        <v>8316</v>
      </c>
      <c r="S3517" s="13">
        <f t="shared" si="276"/>
        <v>42125.772812499999</v>
      </c>
      <c r="T3517" s="13">
        <f t="shared" si="27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8"/>
        <v>227.27</v>
      </c>
      <c r="Q3518" t="s">
        <v>8315</v>
      </c>
      <c r="R3518" t="s">
        <v>8316</v>
      </c>
      <c r="S3518" s="13">
        <f t="shared" si="276"/>
        <v>41856.010069444441</v>
      </c>
      <c r="T3518" s="13">
        <f t="shared" si="27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8"/>
        <v>307.69</v>
      </c>
      <c r="Q3519" t="s">
        <v>8315</v>
      </c>
      <c r="R3519" t="s">
        <v>8316</v>
      </c>
      <c r="S3519" s="13">
        <f t="shared" si="276"/>
        <v>41794.817523148151</v>
      </c>
      <c r="T3519" s="13">
        <f t="shared" si="27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8"/>
        <v>50.02</v>
      </c>
      <c r="Q3520" t="s">
        <v>8315</v>
      </c>
      <c r="R3520" t="s">
        <v>8316</v>
      </c>
      <c r="S3520" s="13">
        <f t="shared" si="276"/>
        <v>41893.783553240741</v>
      </c>
      <c r="T3520" s="13">
        <f t="shared" si="27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8"/>
        <v>72.39</v>
      </c>
      <c r="Q3521" t="s">
        <v>8315</v>
      </c>
      <c r="R3521" t="s">
        <v>8316</v>
      </c>
      <c r="S3521" s="13">
        <f t="shared" si="276"/>
        <v>42037.598958333328</v>
      </c>
      <c r="T3521" s="13">
        <f t="shared" si="27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8"/>
        <v>95.95</v>
      </c>
      <c r="Q3522" t="s">
        <v>8315</v>
      </c>
      <c r="R3522" t="s">
        <v>8316</v>
      </c>
      <c r="S3522" s="13">
        <f t="shared" si="276"/>
        <v>42227.824212962965</v>
      </c>
      <c r="T3522" s="13">
        <f t="shared" si="27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8"/>
        <v>45.62</v>
      </c>
      <c r="Q3523" t="s">
        <v>8315</v>
      </c>
      <c r="R3523" t="s">
        <v>8316</v>
      </c>
      <c r="S3523" s="13">
        <f t="shared" si="276"/>
        <v>41881.361342592594</v>
      </c>
      <c r="T3523" s="13">
        <f t="shared" si="277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8"/>
        <v>41.03</v>
      </c>
      <c r="Q3524" t="s">
        <v>8315</v>
      </c>
      <c r="R3524" t="s">
        <v>8316</v>
      </c>
      <c r="S3524" s="13">
        <f t="shared" si="276"/>
        <v>42234.789884259255</v>
      </c>
      <c r="T3524" s="13">
        <f t="shared" si="27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8"/>
        <v>56.83</v>
      </c>
      <c r="Q3525" t="s">
        <v>8315</v>
      </c>
      <c r="R3525" t="s">
        <v>8316</v>
      </c>
      <c r="S3525" s="13">
        <f t="shared" si="276"/>
        <v>42581.397546296299</v>
      </c>
      <c r="T3525" s="13">
        <f t="shared" si="27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8"/>
        <v>137.24</v>
      </c>
      <c r="Q3526" t="s">
        <v>8315</v>
      </c>
      <c r="R3526" t="s">
        <v>8316</v>
      </c>
      <c r="S3526" s="13">
        <f t="shared" si="276"/>
        <v>41880.76357638889</v>
      </c>
      <c r="T3526" s="13">
        <f t="shared" si="27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8"/>
        <v>75.709999999999994</v>
      </c>
      <c r="Q3527" t="s">
        <v>8315</v>
      </c>
      <c r="R3527" t="s">
        <v>8316</v>
      </c>
      <c r="S3527" s="13">
        <f t="shared" si="276"/>
        <v>42214.6956712963</v>
      </c>
      <c r="T3527" s="13">
        <f t="shared" si="27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8"/>
        <v>99</v>
      </c>
      <c r="Q3528" t="s">
        <v>8315</v>
      </c>
      <c r="R3528" t="s">
        <v>8316</v>
      </c>
      <c r="S3528" s="13">
        <f t="shared" si="276"/>
        <v>42460.335312499999</v>
      </c>
      <c r="T3528" s="13">
        <f t="shared" si="27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8"/>
        <v>81.569999999999993</v>
      </c>
      <c r="Q3529" t="s">
        <v>8315</v>
      </c>
      <c r="R3529" t="s">
        <v>8316</v>
      </c>
      <c r="S3529" s="13">
        <f t="shared" si="276"/>
        <v>42167.023206018523</v>
      </c>
      <c r="T3529" s="13">
        <f t="shared" si="27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8"/>
        <v>45.11</v>
      </c>
      <c r="Q3530" t="s">
        <v>8315</v>
      </c>
      <c r="R3530" t="s">
        <v>8316</v>
      </c>
      <c r="S3530" s="13">
        <f t="shared" si="276"/>
        <v>42733.50136574074</v>
      </c>
      <c r="T3530" s="13">
        <f t="shared" si="27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8"/>
        <v>36.67</v>
      </c>
      <c r="Q3531" t="s">
        <v>8315</v>
      </c>
      <c r="R3531" t="s">
        <v>8316</v>
      </c>
      <c r="S3531" s="13">
        <f t="shared" si="276"/>
        <v>42177.761782407411</v>
      </c>
      <c r="T3531" s="13">
        <f t="shared" si="27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8"/>
        <v>125</v>
      </c>
      <c r="Q3532" t="s">
        <v>8315</v>
      </c>
      <c r="R3532" t="s">
        <v>8316</v>
      </c>
      <c r="S3532" s="13">
        <f t="shared" si="276"/>
        <v>42442.623344907406</v>
      </c>
      <c r="T3532" s="13">
        <f t="shared" si="27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8"/>
        <v>49.23</v>
      </c>
      <c r="Q3533" t="s">
        <v>8315</v>
      </c>
      <c r="R3533" t="s">
        <v>8316</v>
      </c>
      <c r="S3533" s="13">
        <f t="shared" si="276"/>
        <v>42521.654328703706</v>
      </c>
      <c r="T3533" s="13">
        <f t="shared" si="27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8"/>
        <v>42.3</v>
      </c>
      <c r="Q3534" t="s">
        <v>8315</v>
      </c>
      <c r="R3534" t="s">
        <v>8316</v>
      </c>
      <c r="S3534" s="13">
        <f t="shared" si="276"/>
        <v>41884.599849537037</v>
      </c>
      <c r="T3534" s="13">
        <f t="shared" si="27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8"/>
        <v>78.88</v>
      </c>
      <c r="Q3535" t="s">
        <v>8315</v>
      </c>
      <c r="R3535" t="s">
        <v>8316</v>
      </c>
      <c r="S3535" s="13">
        <f t="shared" si="276"/>
        <v>42289.761192129634</v>
      </c>
      <c r="T3535" s="13">
        <f t="shared" si="27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8"/>
        <v>38.28</v>
      </c>
      <c r="Q3536" t="s">
        <v>8315</v>
      </c>
      <c r="R3536" t="s">
        <v>8316</v>
      </c>
      <c r="S3536" s="13">
        <f t="shared" si="276"/>
        <v>42243.6252662037</v>
      </c>
      <c r="T3536" s="13">
        <f t="shared" si="27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8"/>
        <v>44.85</v>
      </c>
      <c r="Q3537" t="s">
        <v>8315</v>
      </c>
      <c r="R3537" t="s">
        <v>8316</v>
      </c>
      <c r="S3537" s="13">
        <f t="shared" si="276"/>
        <v>42248.640162037031</v>
      </c>
      <c r="T3537" s="13">
        <f t="shared" si="27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8"/>
        <v>13.53</v>
      </c>
      <c r="Q3538" t="s">
        <v>8315</v>
      </c>
      <c r="R3538" t="s">
        <v>8316</v>
      </c>
      <c r="S3538" s="13">
        <f t="shared" si="276"/>
        <v>42328.727141203708</v>
      </c>
      <c r="T3538" s="13">
        <f t="shared" si="27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8"/>
        <v>43.5</v>
      </c>
      <c r="Q3539" t="s">
        <v>8315</v>
      </c>
      <c r="R3539" t="s">
        <v>8316</v>
      </c>
      <c r="S3539" s="13">
        <f t="shared" si="276"/>
        <v>41923.354351851849</v>
      </c>
      <c r="T3539" s="13">
        <f t="shared" si="27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8"/>
        <v>30.95</v>
      </c>
      <c r="Q3540" t="s">
        <v>8315</v>
      </c>
      <c r="R3540" t="s">
        <v>8316</v>
      </c>
      <c r="S3540" s="13">
        <f t="shared" si="276"/>
        <v>42571.420601851853</v>
      </c>
      <c r="T3540" s="13">
        <f t="shared" si="27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8"/>
        <v>55.23</v>
      </c>
      <c r="Q3541" t="s">
        <v>8315</v>
      </c>
      <c r="R3541" t="s">
        <v>8316</v>
      </c>
      <c r="S3541" s="13">
        <f t="shared" si="276"/>
        <v>42600.756041666667</v>
      </c>
      <c r="T3541" s="13">
        <f t="shared" si="27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8"/>
        <v>46.13</v>
      </c>
      <c r="Q3542" t="s">
        <v>8315</v>
      </c>
      <c r="R3542" t="s">
        <v>8316</v>
      </c>
      <c r="S3542" s="13">
        <f t="shared" si="276"/>
        <v>42517.003368055557</v>
      </c>
      <c r="T3542" s="13">
        <f t="shared" si="27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8"/>
        <v>39.380000000000003</v>
      </c>
      <c r="Q3543" t="s">
        <v>8315</v>
      </c>
      <c r="R3543" t="s">
        <v>8316</v>
      </c>
      <c r="S3543" s="13">
        <f t="shared" si="276"/>
        <v>42222.730034722219</v>
      </c>
      <c r="T3543" s="13">
        <f t="shared" si="27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8"/>
        <v>66.150000000000006</v>
      </c>
      <c r="Q3544" t="s">
        <v>8315</v>
      </c>
      <c r="R3544" t="s">
        <v>8316</v>
      </c>
      <c r="S3544" s="13">
        <f t="shared" si="276"/>
        <v>41829.599791666667</v>
      </c>
      <c r="T3544" s="13">
        <f t="shared" si="27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8"/>
        <v>54.14</v>
      </c>
      <c r="Q3545" t="s">
        <v>8315</v>
      </c>
      <c r="R3545" t="s">
        <v>8316</v>
      </c>
      <c r="S3545" s="13">
        <f t="shared" si="276"/>
        <v>42150.755312499998</v>
      </c>
      <c r="T3545" s="13">
        <f t="shared" si="27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8"/>
        <v>104.17</v>
      </c>
      <c r="Q3546" t="s">
        <v>8315</v>
      </c>
      <c r="R3546" t="s">
        <v>8316</v>
      </c>
      <c r="S3546" s="13">
        <f t="shared" si="276"/>
        <v>42040.831678240742</v>
      </c>
      <c r="T3546" s="13">
        <f t="shared" si="27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8"/>
        <v>31.38</v>
      </c>
      <c r="Q3547" t="s">
        <v>8315</v>
      </c>
      <c r="R3547" t="s">
        <v>8316</v>
      </c>
      <c r="S3547" s="13">
        <f t="shared" si="276"/>
        <v>42075.807395833333</v>
      </c>
      <c r="T3547" s="13">
        <f t="shared" si="27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8"/>
        <v>59.21</v>
      </c>
      <c r="Q3548" t="s">
        <v>8315</v>
      </c>
      <c r="R3548" t="s">
        <v>8316</v>
      </c>
      <c r="S3548" s="13">
        <f t="shared" si="276"/>
        <v>42073.660694444443</v>
      </c>
      <c r="T3548" s="13">
        <f t="shared" si="27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8"/>
        <v>119.18</v>
      </c>
      <c r="Q3549" t="s">
        <v>8315</v>
      </c>
      <c r="R3549" t="s">
        <v>8316</v>
      </c>
      <c r="S3549" s="13">
        <f t="shared" si="276"/>
        <v>42480.078715277778</v>
      </c>
      <c r="T3549" s="13">
        <f t="shared" si="27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8"/>
        <v>164.62</v>
      </c>
      <c r="Q3550" t="s">
        <v>8315</v>
      </c>
      <c r="R3550" t="s">
        <v>8316</v>
      </c>
      <c r="S3550" s="13">
        <f t="shared" si="276"/>
        <v>42411.942291666666</v>
      </c>
      <c r="T3550" s="13">
        <f t="shared" si="27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8"/>
        <v>24.29</v>
      </c>
      <c r="Q3551" t="s">
        <v>8315</v>
      </c>
      <c r="R3551" t="s">
        <v>8316</v>
      </c>
      <c r="S3551" s="13">
        <f t="shared" si="276"/>
        <v>42223.394363425927</v>
      </c>
      <c r="T3551" s="13">
        <f t="shared" si="27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8"/>
        <v>40.94</v>
      </c>
      <c r="Q3552" t="s">
        <v>8315</v>
      </c>
      <c r="R3552" t="s">
        <v>8316</v>
      </c>
      <c r="S3552" s="13">
        <f t="shared" si="276"/>
        <v>42462.893495370372</v>
      </c>
      <c r="T3552" s="13">
        <f t="shared" si="27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8"/>
        <v>61.1</v>
      </c>
      <c r="Q3553" t="s">
        <v>8315</v>
      </c>
      <c r="R3553" t="s">
        <v>8316</v>
      </c>
      <c r="S3553" s="13">
        <f t="shared" si="276"/>
        <v>41753.515856481477</v>
      </c>
      <c r="T3553" s="13">
        <f t="shared" si="27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8"/>
        <v>38.65</v>
      </c>
      <c r="Q3554" t="s">
        <v>8315</v>
      </c>
      <c r="R3554" t="s">
        <v>8316</v>
      </c>
      <c r="S3554" s="13">
        <f t="shared" si="276"/>
        <v>41788.587083333332</v>
      </c>
      <c r="T3554" s="13">
        <f t="shared" si="27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8"/>
        <v>56.2</v>
      </c>
      <c r="Q3555" t="s">
        <v>8315</v>
      </c>
      <c r="R3555" t="s">
        <v>8316</v>
      </c>
      <c r="S3555" s="13">
        <f t="shared" si="276"/>
        <v>42196.028703703705</v>
      </c>
      <c r="T3555" s="13">
        <f t="shared" si="27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8"/>
        <v>107</v>
      </c>
      <c r="Q3556" t="s">
        <v>8315</v>
      </c>
      <c r="R3556" t="s">
        <v>8316</v>
      </c>
      <c r="S3556" s="13">
        <f t="shared" si="276"/>
        <v>42016.050451388888</v>
      </c>
      <c r="T3556" s="13">
        <f t="shared" si="27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8"/>
        <v>171.43</v>
      </c>
      <c r="Q3557" t="s">
        <v>8315</v>
      </c>
      <c r="R3557" t="s">
        <v>8316</v>
      </c>
      <c r="S3557" s="13">
        <f t="shared" si="276"/>
        <v>42661.442060185189</v>
      </c>
      <c r="T3557" s="13">
        <f t="shared" si="27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8"/>
        <v>110.5</v>
      </c>
      <c r="Q3558" t="s">
        <v>8315</v>
      </c>
      <c r="R3558" t="s">
        <v>8316</v>
      </c>
      <c r="S3558" s="13">
        <f t="shared" si="276"/>
        <v>41808.649583333332</v>
      </c>
      <c r="T3558" s="13">
        <f t="shared" si="27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8"/>
        <v>179.28</v>
      </c>
      <c r="Q3559" t="s">
        <v>8315</v>
      </c>
      <c r="R3559" t="s">
        <v>8316</v>
      </c>
      <c r="S3559" s="13">
        <f t="shared" si="276"/>
        <v>41730.276747685188</v>
      </c>
      <c r="T3559" s="13">
        <f t="shared" si="27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8"/>
        <v>22.91</v>
      </c>
      <c r="Q3560" t="s">
        <v>8315</v>
      </c>
      <c r="R3560" t="s">
        <v>8316</v>
      </c>
      <c r="S3560" s="13">
        <f t="shared" si="276"/>
        <v>42139.816840277781</v>
      </c>
      <c r="T3560" s="13">
        <f t="shared" si="27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8"/>
        <v>43.13</v>
      </c>
      <c r="Q3561" t="s">
        <v>8315</v>
      </c>
      <c r="R3561" t="s">
        <v>8316</v>
      </c>
      <c r="S3561" s="13">
        <f t="shared" si="276"/>
        <v>42194.096157407403</v>
      </c>
      <c r="T3561" s="13">
        <f t="shared" si="27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8"/>
        <v>46.89</v>
      </c>
      <c r="Q3562" t="s">
        <v>8315</v>
      </c>
      <c r="R3562" t="s">
        <v>8316</v>
      </c>
      <c r="S3562" s="13">
        <f t="shared" si="276"/>
        <v>42115.889652777783</v>
      </c>
      <c r="T3562" s="13">
        <f t="shared" si="27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ref="O3563:O3626" si="279">ROUND(E3563/D3563*100,0)</f>
        <v>102</v>
      </c>
      <c r="P3563">
        <f t="shared" si="278"/>
        <v>47.41</v>
      </c>
      <c r="Q3563" t="s">
        <v>8315</v>
      </c>
      <c r="R3563" t="s">
        <v>8316</v>
      </c>
      <c r="S3563" s="13">
        <f t="shared" ref="S3563:S3626" si="280">(((J3563/60)/60)/24)+DATE(1970,1,1)</f>
        <v>42203.680300925931</v>
      </c>
      <c r="T3563" s="13">
        <f t="shared" ref="T3563:T3626" si="281"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8"/>
        <v>15.13</v>
      </c>
      <c r="Q3564" t="s">
        <v>8315</v>
      </c>
      <c r="R3564" t="s">
        <v>8316</v>
      </c>
      <c r="S3564" s="13">
        <f t="shared" si="280"/>
        <v>42433.761886574073</v>
      </c>
      <c r="T3564" s="13">
        <f t="shared" si="28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8"/>
        <v>21.1</v>
      </c>
      <c r="Q3565" t="s">
        <v>8315</v>
      </c>
      <c r="R3565" t="s">
        <v>8316</v>
      </c>
      <c r="S3565" s="13">
        <f t="shared" si="280"/>
        <v>42555.671944444446</v>
      </c>
      <c r="T3565" s="13">
        <f t="shared" si="28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8"/>
        <v>59.12</v>
      </c>
      <c r="Q3566" t="s">
        <v>8315</v>
      </c>
      <c r="R3566" t="s">
        <v>8316</v>
      </c>
      <c r="S3566" s="13">
        <f t="shared" si="280"/>
        <v>42236.623252314821</v>
      </c>
      <c r="T3566" s="13">
        <f t="shared" si="28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8"/>
        <v>97.92</v>
      </c>
      <c r="Q3567" t="s">
        <v>8315</v>
      </c>
      <c r="R3567" t="s">
        <v>8316</v>
      </c>
      <c r="S3567" s="13">
        <f t="shared" si="280"/>
        <v>41974.743148148147</v>
      </c>
      <c r="T3567" s="13">
        <f t="shared" si="28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8"/>
        <v>55.13</v>
      </c>
      <c r="Q3568" t="s">
        <v>8315</v>
      </c>
      <c r="R3568" t="s">
        <v>8316</v>
      </c>
      <c r="S3568" s="13">
        <f t="shared" si="280"/>
        <v>41997.507905092592</v>
      </c>
      <c r="T3568" s="13">
        <f t="shared" si="28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8"/>
        <v>26.54</v>
      </c>
      <c r="Q3569" t="s">
        <v>8315</v>
      </c>
      <c r="R3569" t="s">
        <v>8316</v>
      </c>
      <c r="S3569" s="13">
        <f t="shared" si="280"/>
        <v>42135.810694444444</v>
      </c>
      <c r="T3569" s="13">
        <f t="shared" si="28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8"/>
        <v>58.42</v>
      </c>
      <c r="Q3570" t="s">
        <v>8315</v>
      </c>
      <c r="R3570" t="s">
        <v>8316</v>
      </c>
      <c r="S3570" s="13">
        <f t="shared" si="280"/>
        <v>41869.740671296298</v>
      </c>
      <c r="T3570" s="13">
        <f t="shared" si="28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8"/>
        <v>122.54</v>
      </c>
      <c r="Q3571" t="s">
        <v>8315</v>
      </c>
      <c r="R3571" t="s">
        <v>8316</v>
      </c>
      <c r="S3571" s="13">
        <f t="shared" si="280"/>
        <v>41982.688611111109</v>
      </c>
      <c r="T3571" s="13">
        <f t="shared" si="28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8"/>
        <v>87.96</v>
      </c>
      <c r="Q3572" t="s">
        <v>8315</v>
      </c>
      <c r="R3572" t="s">
        <v>8316</v>
      </c>
      <c r="S3572" s="13">
        <f t="shared" si="280"/>
        <v>41976.331979166673</v>
      </c>
      <c r="T3572" s="13">
        <f t="shared" si="28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8"/>
        <v>73.239999999999995</v>
      </c>
      <c r="Q3573" t="s">
        <v>8315</v>
      </c>
      <c r="R3573" t="s">
        <v>8316</v>
      </c>
      <c r="S3573" s="13">
        <f t="shared" si="280"/>
        <v>41912.858946759261</v>
      </c>
      <c r="T3573" s="13">
        <f t="shared" si="28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8"/>
        <v>55.56</v>
      </c>
      <c r="Q3574" t="s">
        <v>8315</v>
      </c>
      <c r="R3574" t="s">
        <v>8316</v>
      </c>
      <c r="S3574" s="13">
        <f t="shared" si="280"/>
        <v>42146.570393518516</v>
      </c>
      <c r="T3574" s="13">
        <f t="shared" si="28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8"/>
        <v>39.54</v>
      </c>
      <c r="Q3575" t="s">
        <v>8315</v>
      </c>
      <c r="R3575" t="s">
        <v>8316</v>
      </c>
      <c r="S3575" s="13">
        <f t="shared" si="280"/>
        <v>41921.375532407408</v>
      </c>
      <c r="T3575" s="13">
        <f t="shared" si="28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8"/>
        <v>136.78</v>
      </c>
      <c r="Q3576" t="s">
        <v>8315</v>
      </c>
      <c r="R3576" t="s">
        <v>8316</v>
      </c>
      <c r="S3576" s="13">
        <f t="shared" si="280"/>
        <v>41926.942685185182</v>
      </c>
      <c r="T3576" s="13">
        <f t="shared" si="28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8"/>
        <v>99.34</v>
      </c>
      <c r="Q3577" t="s">
        <v>8315</v>
      </c>
      <c r="R3577" t="s">
        <v>8316</v>
      </c>
      <c r="S3577" s="13">
        <f t="shared" si="280"/>
        <v>42561.783877314811</v>
      </c>
      <c r="T3577" s="13">
        <f t="shared" si="28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ref="P3578:P3641" si="282">IFERROR(ROUND(E3578/L3578,2),"N/A")</f>
        <v>20</v>
      </c>
      <c r="Q3578" t="s">
        <v>8315</v>
      </c>
      <c r="R3578" t="s">
        <v>8316</v>
      </c>
      <c r="S3578" s="13">
        <f t="shared" si="280"/>
        <v>42649.54923611111</v>
      </c>
      <c r="T3578" s="13">
        <f t="shared" si="28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2"/>
        <v>28.89</v>
      </c>
      <c r="Q3579" t="s">
        <v>8315</v>
      </c>
      <c r="R3579" t="s">
        <v>8316</v>
      </c>
      <c r="S3579" s="13">
        <f t="shared" si="280"/>
        <v>42093.786840277782</v>
      </c>
      <c r="T3579" s="13">
        <f t="shared" si="28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2"/>
        <v>40.549999999999997</v>
      </c>
      <c r="Q3580" t="s">
        <v>8315</v>
      </c>
      <c r="R3580" t="s">
        <v>8316</v>
      </c>
      <c r="S3580" s="13">
        <f t="shared" si="280"/>
        <v>42460.733530092592</v>
      </c>
      <c r="T3580" s="13">
        <f t="shared" si="28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2"/>
        <v>35.71</v>
      </c>
      <c r="Q3581" t="s">
        <v>8315</v>
      </c>
      <c r="R3581" t="s">
        <v>8316</v>
      </c>
      <c r="S3581" s="13">
        <f t="shared" si="280"/>
        <v>42430.762222222227</v>
      </c>
      <c r="T3581" s="13">
        <f t="shared" si="28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2"/>
        <v>37.96</v>
      </c>
      <c r="Q3582" t="s">
        <v>8315</v>
      </c>
      <c r="R3582" t="s">
        <v>8316</v>
      </c>
      <c r="S3582" s="13">
        <f t="shared" si="280"/>
        <v>42026.176180555558</v>
      </c>
      <c r="T3582" s="13">
        <f t="shared" si="28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2"/>
        <v>33.33</v>
      </c>
      <c r="Q3583" t="s">
        <v>8315</v>
      </c>
      <c r="R3583" t="s">
        <v>8316</v>
      </c>
      <c r="S3583" s="13">
        <f t="shared" si="280"/>
        <v>41836.471180555556</v>
      </c>
      <c r="T3583" s="13">
        <f t="shared" si="28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2"/>
        <v>58.57</v>
      </c>
      <c r="Q3584" t="s">
        <v>8315</v>
      </c>
      <c r="R3584" t="s">
        <v>8316</v>
      </c>
      <c r="S3584" s="13">
        <f t="shared" si="280"/>
        <v>42451.095856481479</v>
      </c>
      <c r="T3584" s="13">
        <f t="shared" si="28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2"/>
        <v>135.63</v>
      </c>
      <c r="Q3585" t="s">
        <v>8315</v>
      </c>
      <c r="R3585" t="s">
        <v>8316</v>
      </c>
      <c r="S3585" s="13">
        <f t="shared" si="280"/>
        <v>42418.425983796296</v>
      </c>
      <c r="T3585" s="13">
        <f t="shared" si="28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2"/>
        <v>30.94</v>
      </c>
      <c r="Q3586" t="s">
        <v>8315</v>
      </c>
      <c r="R3586" t="s">
        <v>8316</v>
      </c>
      <c r="S3586" s="13">
        <f t="shared" si="280"/>
        <v>42168.316481481481</v>
      </c>
      <c r="T3586" s="13">
        <f t="shared" si="28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si="282"/>
        <v>176.09</v>
      </c>
      <c r="Q3587" t="s">
        <v>8315</v>
      </c>
      <c r="R3587" t="s">
        <v>8316</v>
      </c>
      <c r="S3587" s="13">
        <f t="shared" si="280"/>
        <v>41964.716319444444</v>
      </c>
      <c r="T3587" s="13">
        <f t="shared" si="281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9"/>
        <v>109</v>
      </c>
      <c r="P3588">
        <f t="shared" si="282"/>
        <v>151.97999999999999</v>
      </c>
      <c r="Q3588" t="s">
        <v>8315</v>
      </c>
      <c r="R3588" t="s">
        <v>8316</v>
      </c>
      <c r="S3588" s="13">
        <f t="shared" si="280"/>
        <v>42576.697569444441</v>
      </c>
      <c r="T3588" s="13">
        <f t="shared" si="28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9"/>
        <v>127</v>
      </c>
      <c r="P3589">
        <f t="shared" si="282"/>
        <v>22.61</v>
      </c>
      <c r="Q3589" t="s">
        <v>8315</v>
      </c>
      <c r="R3589" t="s">
        <v>8316</v>
      </c>
      <c r="S3589" s="13">
        <f t="shared" si="280"/>
        <v>42503.539976851855</v>
      </c>
      <c r="T3589" s="13">
        <f t="shared" si="28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9"/>
        <v>101</v>
      </c>
      <c r="P3590">
        <f t="shared" si="282"/>
        <v>18.27</v>
      </c>
      <c r="Q3590" t="s">
        <v>8315</v>
      </c>
      <c r="R3590" t="s">
        <v>8316</v>
      </c>
      <c r="S3590" s="13">
        <f t="shared" si="280"/>
        <v>42101.828819444447</v>
      </c>
      <c r="T3590" s="13">
        <f t="shared" si="28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9"/>
        <v>128</v>
      </c>
      <c r="P3591">
        <f t="shared" si="282"/>
        <v>82.26</v>
      </c>
      <c r="Q3591" t="s">
        <v>8315</v>
      </c>
      <c r="R3591" t="s">
        <v>8316</v>
      </c>
      <c r="S3591" s="13">
        <f t="shared" si="280"/>
        <v>42125.647534722222</v>
      </c>
      <c r="T3591" s="13">
        <f t="shared" si="28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9"/>
        <v>100</v>
      </c>
      <c r="P3592">
        <f t="shared" si="282"/>
        <v>68.53</v>
      </c>
      <c r="Q3592" t="s">
        <v>8315</v>
      </c>
      <c r="R3592" t="s">
        <v>8316</v>
      </c>
      <c r="S3592" s="13">
        <f t="shared" si="280"/>
        <v>41902.333726851852</v>
      </c>
      <c r="T3592" s="13">
        <f t="shared" si="28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9"/>
        <v>175</v>
      </c>
      <c r="P3593">
        <f t="shared" si="282"/>
        <v>68.06</v>
      </c>
      <c r="Q3593" t="s">
        <v>8315</v>
      </c>
      <c r="R3593" t="s">
        <v>8316</v>
      </c>
      <c r="S3593" s="13">
        <f t="shared" si="280"/>
        <v>42003.948425925926</v>
      </c>
      <c r="T3593" s="13">
        <f t="shared" si="28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9"/>
        <v>127</v>
      </c>
      <c r="P3594">
        <f t="shared" si="282"/>
        <v>72.709999999999994</v>
      </c>
      <c r="Q3594" t="s">
        <v>8315</v>
      </c>
      <c r="R3594" t="s">
        <v>8316</v>
      </c>
      <c r="S3594" s="13">
        <f t="shared" si="280"/>
        <v>41988.829942129625</v>
      </c>
      <c r="T3594" s="13">
        <f t="shared" si="28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9"/>
        <v>111</v>
      </c>
      <c r="P3595">
        <f t="shared" si="282"/>
        <v>77.19</v>
      </c>
      <c r="Q3595" t="s">
        <v>8315</v>
      </c>
      <c r="R3595" t="s">
        <v>8316</v>
      </c>
      <c r="S3595" s="13">
        <f t="shared" si="280"/>
        <v>41974.898599537039</v>
      </c>
      <c r="T3595" s="13">
        <f t="shared" si="28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9"/>
        <v>126</v>
      </c>
      <c r="P3596">
        <f t="shared" si="282"/>
        <v>55.97</v>
      </c>
      <c r="Q3596" t="s">
        <v>8315</v>
      </c>
      <c r="R3596" t="s">
        <v>8316</v>
      </c>
      <c r="S3596" s="13">
        <f t="shared" si="280"/>
        <v>42592.066921296297</v>
      </c>
      <c r="T3596" s="13">
        <f t="shared" si="28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9"/>
        <v>119</v>
      </c>
      <c r="P3597">
        <f t="shared" si="282"/>
        <v>49.69</v>
      </c>
      <c r="Q3597" t="s">
        <v>8315</v>
      </c>
      <c r="R3597" t="s">
        <v>8316</v>
      </c>
      <c r="S3597" s="13">
        <f t="shared" si="280"/>
        <v>42050.008368055554</v>
      </c>
      <c r="T3597" s="13">
        <f t="shared" si="28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9"/>
        <v>108</v>
      </c>
      <c r="P3598">
        <f t="shared" si="282"/>
        <v>79</v>
      </c>
      <c r="Q3598" t="s">
        <v>8315</v>
      </c>
      <c r="R3598" t="s">
        <v>8316</v>
      </c>
      <c r="S3598" s="13">
        <f t="shared" si="280"/>
        <v>41856.715069444443</v>
      </c>
      <c r="T3598" s="13">
        <f t="shared" si="28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9"/>
        <v>103</v>
      </c>
      <c r="P3599">
        <f t="shared" si="282"/>
        <v>77.73</v>
      </c>
      <c r="Q3599" t="s">
        <v>8315</v>
      </c>
      <c r="R3599" t="s">
        <v>8316</v>
      </c>
      <c r="S3599" s="13">
        <f t="shared" si="280"/>
        <v>42417.585532407407</v>
      </c>
      <c r="T3599" s="13">
        <f t="shared" si="28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9"/>
        <v>110</v>
      </c>
      <c r="P3600">
        <f t="shared" si="282"/>
        <v>40.78</v>
      </c>
      <c r="Q3600" t="s">
        <v>8315</v>
      </c>
      <c r="R3600" t="s">
        <v>8316</v>
      </c>
      <c r="S3600" s="13">
        <f t="shared" si="280"/>
        <v>41866.79886574074</v>
      </c>
      <c r="T3600" s="13">
        <f t="shared" si="28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9"/>
        <v>202</v>
      </c>
      <c r="P3601">
        <f t="shared" si="282"/>
        <v>59.41</v>
      </c>
      <c r="Q3601" t="s">
        <v>8315</v>
      </c>
      <c r="R3601" t="s">
        <v>8316</v>
      </c>
      <c r="S3601" s="13">
        <f t="shared" si="280"/>
        <v>42220.79487268519</v>
      </c>
      <c r="T3601" s="13">
        <f t="shared" si="28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9"/>
        <v>130</v>
      </c>
      <c r="P3602">
        <f t="shared" si="282"/>
        <v>3.25</v>
      </c>
      <c r="Q3602" t="s">
        <v>8315</v>
      </c>
      <c r="R3602" t="s">
        <v>8316</v>
      </c>
      <c r="S3602" s="13">
        <f t="shared" si="280"/>
        <v>42628.849120370374</v>
      </c>
      <c r="T3602" s="13">
        <f t="shared" si="28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9"/>
        <v>104</v>
      </c>
      <c r="P3603">
        <f t="shared" si="282"/>
        <v>39.380000000000003</v>
      </c>
      <c r="Q3603" t="s">
        <v>8315</v>
      </c>
      <c r="R3603" t="s">
        <v>8316</v>
      </c>
      <c r="S3603" s="13">
        <f t="shared" si="280"/>
        <v>41990.99863425926</v>
      </c>
      <c r="T3603" s="13">
        <f t="shared" si="28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9"/>
        <v>100</v>
      </c>
      <c r="P3604">
        <f t="shared" si="282"/>
        <v>81.67</v>
      </c>
      <c r="Q3604" t="s">
        <v>8315</v>
      </c>
      <c r="R3604" t="s">
        <v>8316</v>
      </c>
      <c r="S3604" s="13">
        <f t="shared" si="280"/>
        <v>42447.894432870366</v>
      </c>
      <c r="T3604" s="13">
        <f t="shared" si="28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9"/>
        <v>171</v>
      </c>
      <c r="P3605">
        <f t="shared" si="282"/>
        <v>44.91</v>
      </c>
      <c r="Q3605" t="s">
        <v>8315</v>
      </c>
      <c r="R3605" t="s">
        <v>8316</v>
      </c>
      <c r="S3605" s="13">
        <f t="shared" si="280"/>
        <v>42283.864351851851</v>
      </c>
      <c r="T3605" s="13">
        <f t="shared" si="28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9"/>
        <v>113</v>
      </c>
      <c r="P3606">
        <f t="shared" si="282"/>
        <v>49.06</v>
      </c>
      <c r="Q3606" t="s">
        <v>8315</v>
      </c>
      <c r="R3606" t="s">
        <v>8316</v>
      </c>
      <c r="S3606" s="13">
        <f t="shared" si="280"/>
        <v>42483.015694444446</v>
      </c>
      <c r="T3606" s="13">
        <f t="shared" si="28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9"/>
        <v>184</v>
      </c>
      <c r="P3607">
        <f t="shared" si="282"/>
        <v>30.67</v>
      </c>
      <c r="Q3607" t="s">
        <v>8315</v>
      </c>
      <c r="R3607" t="s">
        <v>8316</v>
      </c>
      <c r="S3607" s="13">
        <f t="shared" si="280"/>
        <v>42383.793124999997</v>
      </c>
      <c r="T3607" s="13">
        <f t="shared" si="28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9"/>
        <v>130</v>
      </c>
      <c r="P3608">
        <f t="shared" si="282"/>
        <v>61.06</v>
      </c>
      <c r="Q3608" t="s">
        <v>8315</v>
      </c>
      <c r="R3608" t="s">
        <v>8316</v>
      </c>
      <c r="S3608" s="13">
        <f t="shared" si="280"/>
        <v>42566.604826388888</v>
      </c>
      <c r="T3608" s="13">
        <f t="shared" si="28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9"/>
        <v>105</v>
      </c>
      <c r="P3609">
        <f t="shared" si="282"/>
        <v>29</v>
      </c>
      <c r="Q3609" t="s">
        <v>8315</v>
      </c>
      <c r="R3609" t="s">
        <v>8316</v>
      </c>
      <c r="S3609" s="13">
        <f t="shared" si="280"/>
        <v>42338.963912037041</v>
      </c>
      <c r="T3609" s="13">
        <f t="shared" si="28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9"/>
        <v>100</v>
      </c>
      <c r="P3610">
        <f t="shared" si="282"/>
        <v>29.63</v>
      </c>
      <c r="Q3610" t="s">
        <v>8315</v>
      </c>
      <c r="R3610" t="s">
        <v>8316</v>
      </c>
      <c r="S3610" s="13">
        <f t="shared" si="280"/>
        <v>42506.709375000006</v>
      </c>
      <c r="T3610" s="13">
        <f t="shared" si="28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9"/>
        <v>153</v>
      </c>
      <c r="P3611">
        <f t="shared" si="282"/>
        <v>143.1</v>
      </c>
      <c r="Q3611" t="s">
        <v>8315</v>
      </c>
      <c r="R3611" t="s">
        <v>8316</v>
      </c>
      <c r="S3611" s="13">
        <f t="shared" si="280"/>
        <v>42429.991724537031</v>
      </c>
      <c r="T3611" s="13">
        <f t="shared" si="28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9"/>
        <v>162</v>
      </c>
      <c r="P3612">
        <f t="shared" si="282"/>
        <v>52.35</v>
      </c>
      <c r="Q3612" t="s">
        <v>8315</v>
      </c>
      <c r="R3612" t="s">
        <v>8316</v>
      </c>
      <c r="S3612" s="13">
        <f t="shared" si="280"/>
        <v>42203.432129629626</v>
      </c>
      <c r="T3612" s="13">
        <f t="shared" si="28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9"/>
        <v>136</v>
      </c>
      <c r="P3613">
        <f t="shared" si="282"/>
        <v>66.67</v>
      </c>
      <c r="Q3613" t="s">
        <v>8315</v>
      </c>
      <c r="R3613" t="s">
        <v>8316</v>
      </c>
      <c r="S3613" s="13">
        <f t="shared" si="280"/>
        <v>42072.370381944449</v>
      </c>
      <c r="T3613" s="13">
        <f t="shared" si="28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9"/>
        <v>144</v>
      </c>
      <c r="P3614">
        <f t="shared" si="282"/>
        <v>126.67</v>
      </c>
      <c r="Q3614" t="s">
        <v>8315</v>
      </c>
      <c r="R3614" t="s">
        <v>8316</v>
      </c>
      <c r="S3614" s="13">
        <f t="shared" si="280"/>
        <v>41789.726979166669</v>
      </c>
      <c r="T3614" s="13">
        <f t="shared" si="28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9"/>
        <v>100</v>
      </c>
      <c r="P3615">
        <f t="shared" si="282"/>
        <v>62.5</v>
      </c>
      <c r="Q3615" t="s">
        <v>8315</v>
      </c>
      <c r="R3615" t="s">
        <v>8316</v>
      </c>
      <c r="S3615" s="13">
        <f t="shared" si="280"/>
        <v>41788.58997685185</v>
      </c>
      <c r="T3615" s="13">
        <f t="shared" si="28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9"/>
        <v>101</v>
      </c>
      <c r="P3616">
        <f t="shared" si="282"/>
        <v>35.49</v>
      </c>
      <c r="Q3616" t="s">
        <v>8315</v>
      </c>
      <c r="R3616" t="s">
        <v>8316</v>
      </c>
      <c r="S3616" s="13">
        <f t="shared" si="280"/>
        <v>42144.041851851856</v>
      </c>
      <c r="T3616" s="13">
        <f t="shared" si="281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9"/>
        <v>107</v>
      </c>
      <c r="P3617">
        <f t="shared" si="282"/>
        <v>37.08</v>
      </c>
      <c r="Q3617" t="s">
        <v>8315</v>
      </c>
      <c r="R3617" t="s">
        <v>8316</v>
      </c>
      <c r="S3617" s="13">
        <f t="shared" si="280"/>
        <v>42318.593703703707</v>
      </c>
      <c r="T3617" s="13">
        <f t="shared" si="281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9"/>
        <v>125</v>
      </c>
      <c r="P3618">
        <f t="shared" si="282"/>
        <v>69.33</v>
      </c>
      <c r="Q3618" t="s">
        <v>8315</v>
      </c>
      <c r="R3618" t="s">
        <v>8316</v>
      </c>
      <c r="S3618" s="13">
        <f t="shared" si="280"/>
        <v>42052.949814814812</v>
      </c>
      <c r="T3618" s="13">
        <f t="shared" si="281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9"/>
        <v>119</v>
      </c>
      <c r="P3619">
        <f t="shared" si="282"/>
        <v>17.25</v>
      </c>
      <c r="Q3619" t="s">
        <v>8315</v>
      </c>
      <c r="R3619" t="s">
        <v>8316</v>
      </c>
      <c r="S3619" s="13">
        <f t="shared" si="280"/>
        <v>42779.610289351855</v>
      </c>
      <c r="T3619" s="13">
        <f t="shared" si="281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9"/>
        <v>101</v>
      </c>
      <c r="P3620">
        <f t="shared" si="282"/>
        <v>36.07</v>
      </c>
      <c r="Q3620" t="s">
        <v>8315</v>
      </c>
      <c r="R3620" t="s">
        <v>8316</v>
      </c>
      <c r="S3620" s="13">
        <f t="shared" si="280"/>
        <v>42128.627893518518</v>
      </c>
      <c r="T3620" s="13">
        <f t="shared" si="281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9"/>
        <v>113</v>
      </c>
      <c r="P3621">
        <f t="shared" si="282"/>
        <v>66.47</v>
      </c>
      <c r="Q3621" t="s">
        <v>8315</v>
      </c>
      <c r="R3621" t="s">
        <v>8316</v>
      </c>
      <c r="S3621" s="13">
        <f t="shared" si="280"/>
        <v>42661.132245370376</v>
      </c>
      <c r="T3621" s="13">
        <f t="shared" si="281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9"/>
        <v>105</v>
      </c>
      <c r="P3622">
        <f t="shared" si="282"/>
        <v>56.07</v>
      </c>
      <c r="Q3622" t="s">
        <v>8315</v>
      </c>
      <c r="R3622" t="s">
        <v>8316</v>
      </c>
      <c r="S3622" s="13">
        <f t="shared" si="280"/>
        <v>42037.938206018516</v>
      </c>
      <c r="T3622" s="13">
        <f t="shared" si="281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9"/>
        <v>110</v>
      </c>
      <c r="P3623">
        <f t="shared" si="282"/>
        <v>47.03</v>
      </c>
      <c r="Q3623" t="s">
        <v>8315</v>
      </c>
      <c r="R3623" t="s">
        <v>8316</v>
      </c>
      <c r="S3623" s="13">
        <f t="shared" si="280"/>
        <v>42619.935694444444</v>
      </c>
      <c r="T3623" s="13">
        <f t="shared" si="281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9"/>
        <v>100</v>
      </c>
      <c r="P3624">
        <f t="shared" si="282"/>
        <v>47.67</v>
      </c>
      <c r="Q3624" t="s">
        <v>8315</v>
      </c>
      <c r="R3624" t="s">
        <v>8316</v>
      </c>
      <c r="S3624" s="13">
        <f t="shared" si="280"/>
        <v>41877.221886574072</v>
      </c>
      <c r="T3624" s="13">
        <f t="shared" si="281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9"/>
        <v>120</v>
      </c>
      <c r="P3625">
        <f t="shared" si="282"/>
        <v>88.24</v>
      </c>
      <c r="Q3625" t="s">
        <v>8315</v>
      </c>
      <c r="R3625" t="s">
        <v>8316</v>
      </c>
      <c r="S3625" s="13">
        <f t="shared" si="280"/>
        <v>41828.736921296295</v>
      </c>
      <c r="T3625" s="13">
        <f t="shared" si="281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9"/>
        <v>105</v>
      </c>
      <c r="P3626">
        <f t="shared" si="282"/>
        <v>80.72</v>
      </c>
      <c r="Q3626" t="s">
        <v>8315</v>
      </c>
      <c r="R3626" t="s">
        <v>8316</v>
      </c>
      <c r="S3626" s="13">
        <f t="shared" si="280"/>
        <v>42545.774189814809</v>
      </c>
      <c r="T3626" s="13">
        <f t="shared" si="281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ref="O3627:O3690" si="283">ROUND(E3627/D3627*100,0)</f>
        <v>103</v>
      </c>
      <c r="P3627">
        <f t="shared" si="282"/>
        <v>39.49</v>
      </c>
      <c r="Q3627" t="s">
        <v>8315</v>
      </c>
      <c r="R3627" t="s">
        <v>8316</v>
      </c>
      <c r="S3627" s="13">
        <f t="shared" ref="S3627:S3690" si="284">(((J3627/60)/60)/24)+DATE(1970,1,1)</f>
        <v>42157.652511574073</v>
      </c>
      <c r="T3627" s="13">
        <f t="shared" ref="T3627:T3690" si="285">(((I3627/60)/60)/24)+DATE(1970,1,1)</f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2"/>
        <v>84.85</v>
      </c>
      <c r="Q3628" t="s">
        <v>8315</v>
      </c>
      <c r="R3628" t="s">
        <v>8316</v>
      </c>
      <c r="S3628" s="13">
        <f t="shared" si="284"/>
        <v>41846.667326388888</v>
      </c>
      <c r="T3628" s="13">
        <f t="shared" si="285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2"/>
        <v>68.97</v>
      </c>
      <c r="Q3629" t="s">
        <v>8315</v>
      </c>
      <c r="R3629" t="s">
        <v>8316</v>
      </c>
      <c r="S3629" s="13">
        <f t="shared" si="284"/>
        <v>42460.741747685184</v>
      </c>
      <c r="T3629" s="13">
        <f t="shared" si="285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 t="str">
        <f t="shared" si="282"/>
        <v>N/A</v>
      </c>
      <c r="Q3630" t="s">
        <v>8315</v>
      </c>
      <c r="R3630" t="s">
        <v>8357</v>
      </c>
      <c r="S3630" s="13">
        <f t="shared" si="284"/>
        <v>42291.833287037036</v>
      </c>
      <c r="T3630" s="13">
        <f t="shared" si="285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2"/>
        <v>1</v>
      </c>
      <c r="Q3631" t="s">
        <v>8315</v>
      </c>
      <c r="R3631" t="s">
        <v>8357</v>
      </c>
      <c r="S3631" s="13">
        <f t="shared" si="284"/>
        <v>42437.094490740739</v>
      </c>
      <c r="T3631" s="13">
        <f t="shared" si="285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2"/>
        <v>1</v>
      </c>
      <c r="Q3632" t="s">
        <v>8315</v>
      </c>
      <c r="R3632" t="s">
        <v>8357</v>
      </c>
      <c r="S3632" s="13">
        <f t="shared" si="284"/>
        <v>41942.84710648148</v>
      </c>
      <c r="T3632" s="13">
        <f t="shared" si="285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2"/>
        <v>147.88</v>
      </c>
      <c r="Q3633" t="s">
        <v>8315</v>
      </c>
      <c r="R3633" t="s">
        <v>8357</v>
      </c>
      <c r="S3633" s="13">
        <f t="shared" si="284"/>
        <v>41880.753437499996</v>
      </c>
      <c r="T3633" s="13">
        <f t="shared" si="285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2"/>
        <v>100</v>
      </c>
      <c r="Q3634" t="s">
        <v>8315</v>
      </c>
      <c r="R3634" t="s">
        <v>8357</v>
      </c>
      <c r="S3634" s="13">
        <f t="shared" si="284"/>
        <v>41946.936909722222</v>
      </c>
      <c r="T3634" s="13">
        <f t="shared" si="285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2"/>
        <v>56.84</v>
      </c>
      <c r="Q3635" t="s">
        <v>8315</v>
      </c>
      <c r="R3635" t="s">
        <v>8357</v>
      </c>
      <c r="S3635" s="13">
        <f t="shared" si="284"/>
        <v>42649.623460648145</v>
      </c>
      <c r="T3635" s="13">
        <f t="shared" si="285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2"/>
        <v>176.94</v>
      </c>
      <c r="Q3636" t="s">
        <v>8315</v>
      </c>
      <c r="R3636" t="s">
        <v>8357</v>
      </c>
      <c r="S3636" s="13">
        <f t="shared" si="284"/>
        <v>42701.166365740741</v>
      </c>
      <c r="T3636" s="13">
        <f t="shared" si="285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2"/>
        <v>127.6</v>
      </c>
      <c r="Q3637" t="s">
        <v>8315</v>
      </c>
      <c r="R3637" t="s">
        <v>8357</v>
      </c>
      <c r="S3637" s="13">
        <f t="shared" si="284"/>
        <v>42450.88282407407</v>
      </c>
      <c r="T3637" s="13">
        <f t="shared" si="285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 t="str">
        <f t="shared" si="282"/>
        <v>N/A</v>
      </c>
      <c r="Q3638" t="s">
        <v>8315</v>
      </c>
      <c r="R3638" t="s">
        <v>8357</v>
      </c>
      <c r="S3638" s="13">
        <f t="shared" si="284"/>
        <v>42226.694780092599</v>
      </c>
      <c r="T3638" s="13">
        <f t="shared" si="285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2"/>
        <v>66.14</v>
      </c>
      <c r="Q3639" t="s">
        <v>8315</v>
      </c>
      <c r="R3639" t="s">
        <v>8357</v>
      </c>
      <c r="S3639" s="13">
        <f t="shared" si="284"/>
        <v>41975.700636574074</v>
      </c>
      <c r="T3639" s="13">
        <f t="shared" si="285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2"/>
        <v>108</v>
      </c>
      <c r="Q3640" t="s">
        <v>8315</v>
      </c>
      <c r="R3640" t="s">
        <v>8357</v>
      </c>
      <c r="S3640" s="13">
        <f t="shared" si="284"/>
        <v>42053.672824074078</v>
      </c>
      <c r="T3640" s="13">
        <f t="shared" si="285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2"/>
        <v>1</v>
      </c>
      <c r="Q3641" t="s">
        <v>8315</v>
      </c>
      <c r="R3641" t="s">
        <v>8357</v>
      </c>
      <c r="S3641" s="13">
        <f t="shared" si="284"/>
        <v>42590.677152777775</v>
      </c>
      <c r="T3641" s="13">
        <f t="shared" si="285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ref="P3642:P3705" si="286">IFERROR(ROUND(E3642/L3642,2),"N/A")</f>
        <v>18.329999999999998</v>
      </c>
      <c r="Q3642" t="s">
        <v>8315</v>
      </c>
      <c r="R3642" t="s">
        <v>8357</v>
      </c>
      <c r="S3642" s="13">
        <f t="shared" si="284"/>
        <v>42104.781597222223</v>
      </c>
      <c r="T3642" s="13">
        <f t="shared" si="285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 t="str">
        <f t="shared" si="286"/>
        <v>N/A</v>
      </c>
      <c r="Q3643" t="s">
        <v>8315</v>
      </c>
      <c r="R3643" t="s">
        <v>8357</v>
      </c>
      <c r="S3643" s="13">
        <f t="shared" si="284"/>
        <v>41899.627071759263</v>
      </c>
      <c r="T3643" s="13">
        <f t="shared" si="285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6"/>
        <v>7.5</v>
      </c>
      <c r="Q3644" t="s">
        <v>8315</v>
      </c>
      <c r="R3644" t="s">
        <v>8357</v>
      </c>
      <c r="S3644" s="13">
        <f t="shared" si="284"/>
        <v>42297.816284722227</v>
      </c>
      <c r="T3644" s="13">
        <f t="shared" si="285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 t="str">
        <f t="shared" si="286"/>
        <v>N/A</v>
      </c>
      <c r="Q3645" t="s">
        <v>8315</v>
      </c>
      <c r="R3645" t="s">
        <v>8357</v>
      </c>
      <c r="S3645" s="13">
        <f t="shared" si="284"/>
        <v>42285.143969907411</v>
      </c>
      <c r="T3645" s="13">
        <f t="shared" si="285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6"/>
        <v>68.42</v>
      </c>
      <c r="Q3646" t="s">
        <v>8315</v>
      </c>
      <c r="R3646" t="s">
        <v>8357</v>
      </c>
      <c r="S3646" s="13">
        <f t="shared" si="284"/>
        <v>42409.241747685184</v>
      </c>
      <c r="T3646" s="13">
        <f t="shared" si="285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6"/>
        <v>1</v>
      </c>
      <c r="Q3647" t="s">
        <v>8315</v>
      </c>
      <c r="R3647" t="s">
        <v>8357</v>
      </c>
      <c r="S3647" s="13">
        <f t="shared" si="284"/>
        <v>42665.970347222217</v>
      </c>
      <c r="T3647" s="13">
        <f t="shared" si="285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6"/>
        <v>60.13</v>
      </c>
      <c r="Q3648" t="s">
        <v>8315</v>
      </c>
      <c r="R3648" t="s">
        <v>8357</v>
      </c>
      <c r="S3648" s="13">
        <f t="shared" si="284"/>
        <v>42140.421319444446</v>
      </c>
      <c r="T3648" s="13">
        <f t="shared" si="285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6"/>
        <v>15</v>
      </c>
      <c r="Q3649" t="s">
        <v>8315</v>
      </c>
      <c r="R3649" t="s">
        <v>8357</v>
      </c>
      <c r="S3649" s="13">
        <f t="shared" si="284"/>
        <v>42598.749155092592</v>
      </c>
      <c r="T3649" s="13">
        <f t="shared" si="285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6"/>
        <v>550.04</v>
      </c>
      <c r="Q3650" t="s">
        <v>8315</v>
      </c>
      <c r="R3650" t="s">
        <v>8316</v>
      </c>
      <c r="S3650" s="13">
        <f t="shared" si="284"/>
        <v>41887.292187500003</v>
      </c>
      <c r="T3650" s="13">
        <f t="shared" si="285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si="286"/>
        <v>97.5</v>
      </c>
      <c r="Q3651" t="s">
        <v>8315</v>
      </c>
      <c r="R3651" t="s">
        <v>8316</v>
      </c>
      <c r="S3651" s="13">
        <f t="shared" si="284"/>
        <v>41780.712893518517</v>
      </c>
      <c r="T3651" s="13">
        <f t="shared" si="285"/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4"/>
        <v>42381.478981481487</v>
      </c>
      <c r="T3652" s="13">
        <f t="shared" si="285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4"/>
        <v>41828.646319444444</v>
      </c>
      <c r="T3653" s="13">
        <f t="shared" si="285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4"/>
        <v>42596.644699074073</v>
      </c>
      <c r="T3654" s="13">
        <f t="shared" si="285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4"/>
        <v>42191.363506944443</v>
      </c>
      <c r="T3655" s="13">
        <f t="shared" si="285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4"/>
        <v>42440.416504629626</v>
      </c>
      <c r="T3656" s="13">
        <f t="shared" si="285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4"/>
        <v>42173.803217592591</v>
      </c>
      <c r="T3657" s="13">
        <f t="shared" si="285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4"/>
        <v>42737.910138888896</v>
      </c>
      <c r="T3658" s="13">
        <f t="shared" si="285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4"/>
        <v>42499.629849537043</v>
      </c>
      <c r="T3659" s="13">
        <f t="shared" si="285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4"/>
        <v>41775.858564814815</v>
      </c>
      <c r="T3660" s="13">
        <f t="shared" si="285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4"/>
        <v>42055.277199074073</v>
      </c>
      <c r="T3661" s="13">
        <f t="shared" si="285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4"/>
        <v>41971.881076388891</v>
      </c>
      <c r="T3662" s="13">
        <f t="shared" si="285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4"/>
        <v>42447.896666666667</v>
      </c>
      <c r="T3663" s="13">
        <f t="shared" si="285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4"/>
        <v>42064.220069444447</v>
      </c>
      <c r="T3664" s="13">
        <f t="shared" si="28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4"/>
        <v>42665.451736111107</v>
      </c>
      <c r="T3665" s="13">
        <f t="shared" si="28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4"/>
        <v>42523.248715277776</v>
      </c>
      <c r="T3666" s="13">
        <f t="shared" si="28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4"/>
        <v>42294.808124999996</v>
      </c>
      <c r="T3667" s="13">
        <f t="shared" si="28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4"/>
        <v>41822.90488425926</v>
      </c>
      <c r="T3668" s="13">
        <f t="shared" si="28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3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4"/>
        <v>42173.970127314817</v>
      </c>
      <c r="T3669" s="13">
        <f t="shared" si="28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3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4"/>
        <v>42185.556157407409</v>
      </c>
      <c r="T3670" s="13">
        <f t="shared" si="28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3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4"/>
        <v>42136.675196759257</v>
      </c>
      <c r="T3671" s="13">
        <f t="shared" si="28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3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4"/>
        <v>42142.514016203699</v>
      </c>
      <c r="T3672" s="13">
        <f t="shared" si="28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3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4"/>
        <v>41820.62809027778</v>
      </c>
      <c r="T3673" s="13">
        <f t="shared" si="28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3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4"/>
        <v>41878.946574074071</v>
      </c>
      <c r="T3674" s="13">
        <f t="shared" si="28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3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4"/>
        <v>41914.295104166667</v>
      </c>
      <c r="T3675" s="13">
        <f t="shared" si="28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3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4"/>
        <v>42556.873020833329</v>
      </c>
      <c r="T3676" s="13">
        <f t="shared" si="28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3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4"/>
        <v>42493.597013888888</v>
      </c>
      <c r="T3677" s="13">
        <f t="shared" si="28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3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4"/>
        <v>41876.815787037034</v>
      </c>
      <c r="T3678" s="13">
        <f t="shared" si="28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3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4"/>
        <v>41802.574282407404</v>
      </c>
      <c r="T3679" s="13">
        <f t="shared" si="28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3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4"/>
        <v>42120.531226851846</v>
      </c>
      <c r="T3680" s="13">
        <f t="shared" si="28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3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4"/>
        <v>41786.761354166665</v>
      </c>
      <c r="T3681" s="13">
        <f t="shared" si="28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3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4"/>
        <v>42627.454097222217</v>
      </c>
      <c r="T3682" s="13">
        <f t="shared" si="28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3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4"/>
        <v>42374.651504629626</v>
      </c>
      <c r="T3683" s="13">
        <f t="shared" si="28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3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4"/>
        <v>41772.685393518521</v>
      </c>
      <c r="T3684" s="13">
        <f t="shared" si="28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3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4"/>
        <v>42633.116851851853</v>
      </c>
      <c r="T3685" s="13">
        <f t="shared" si="28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3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4"/>
        <v>42219.180393518516</v>
      </c>
      <c r="T3686" s="13">
        <f t="shared" si="28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3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4"/>
        <v>41753.593275462961</v>
      </c>
      <c r="T3687" s="13">
        <f t="shared" si="28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3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4"/>
        <v>42230.662731481483</v>
      </c>
      <c r="T3688" s="13">
        <f t="shared" si="28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3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4"/>
        <v>41787.218229166669</v>
      </c>
      <c r="T3689" s="13">
        <f t="shared" si="28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3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4"/>
        <v>41829.787083333329</v>
      </c>
      <c r="T3690" s="13">
        <f t="shared" si="28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ref="O3691:O3754" si="287">ROUND(E3691/D3691*100,0)</f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ref="S3691:S3754" si="288">(((J3691/60)/60)/24)+DATE(1970,1,1)</f>
        <v>42147.826840277776</v>
      </c>
      <c r="T3691" s="13">
        <f t="shared" ref="T3691:T3754" si="289"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ref="P3706:P3769" si="290">IFERROR(ROUND(E3706/L3706,2),"N/A")</f>
        <v>15.15</v>
      </c>
      <c r="Q3706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0"/>
        <v>83.57</v>
      </c>
      <c r="Q3707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0"/>
        <v>140</v>
      </c>
      <c r="Q3708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0"/>
        <v>80.87</v>
      </c>
      <c r="Q3709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0"/>
        <v>53.85</v>
      </c>
      <c r="Q37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0"/>
        <v>30.93</v>
      </c>
      <c r="Q3711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0"/>
        <v>67.959999999999994</v>
      </c>
      <c r="Q3712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0"/>
        <v>27.14</v>
      </c>
      <c r="Q3713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90"/>
        <v>110.87</v>
      </c>
      <c r="Q3714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7"/>
        <v>102</v>
      </c>
      <c r="P3715">
        <f t="shared" si="290"/>
        <v>106.84</v>
      </c>
      <c r="Q3715" t="s">
        <v>8315</v>
      </c>
      <c r="R3715" t="s">
        <v>8316</v>
      </c>
      <c r="S3715" s="13">
        <f t="shared" si="288"/>
        <v>42505.738032407404</v>
      </c>
      <c r="T3715" s="13">
        <f t="shared" si="289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7"/>
        <v>102</v>
      </c>
      <c r="P3716">
        <f t="shared" si="290"/>
        <v>105.52</v>
      </c>
      <c r="Q3716" t="s">
        <v>8315</v>
      </c>
      <c r="R3716" t="s">
        <v>8316</v>
      </c>
      <c r="S3716" s="13">
        <f t="shared" si="288"/>
        <v>42118.556331018524</v>
      </c>
      <c r="T3716" s="13">
        <f t="shared" si="289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7"/>
        <v>103</v>
      </c>
      <c r="P3717">
        <f t="shared" si="290"/>
        <v>132.96</v>
      </c>
      <c r="Q3717" t="s">
        <v>8315</v>
      </c>
      <c r="R3717" t="s">
        <v>8316</v>
      </c>
      <c r="S3717" s="13">
        <f t="shared" si="288"/>
        <v>42036.995590277773</v>
      </c>
      <c r="T3717" s="13">
        <f t="shared" si="289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7"/>
        <v>156</v>
      </c>
      <c r="P3718">
        <f t="shared" si="290"/>
        <v>51.92</v>
      </c>
      <c r="Q3718" t="s">
        <v>8315</v>
      </c>
      <c r="R3718" t="s">
        <v>8316</v>
      </c>
      <c r="S3718" s="13">
        <f t="shared" si="288"/>
        <v>42360.887835648144</v>
      </c>
      <c r="T3718" s="13">
        <f t="shared" si="289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7"/>
        <v>101</v>
      </c>
      <c r="P3719">
        <f t="shared" si="290"/>
        <v>310</v>
      </c>
      <c r="Q3719" t="s">
        <v>8315</v>
      </c>
      <c r="R3719" t="s">
        <v>8316</v>
      </c>
      <c r="S3719" s="13">
        <f t="shared" si="288"/>
        <v>42102.866307870368</v>
      </c>
      <c r="T3719" s="13">
        <f t="shared" si="289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7"/>
        <v>239</v>
      </c>
      <c r="P3720">
        <f t="shared" si="290"/>
        <v>26.02</v>
      </c>
      <c r="Q3720" t="s">
        <v>8315</v>
      </c>
      <c r="R3720" t="s">
        <v>8316</v>
      </c>
      <c r="S3720" s="13">
        <f t="shared" si="288"/>
        <v>42032.716145833328</v>
      </c>
      <c r="T3720" s="13">
        <f t="shared" si="289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7"/>
        <v>210</v>
      </c>
      <c r="P3721">
        <f t="shared" si="290"/>
        <v>105</v>
      </c>
      <c r="Q3721" t="s">
        <v>8315</v>
      </c>
      <c r="R3721" t="s">
        <v>8316</v>
      </c>
      <c r="S3721" s="13">
        <f t="shared" si="288"/>
        <v>42147.729930555557</v>
      </c>
      <c r="T3721" s="13">
        <f t="shared" si="289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7"/>
        <v>105</v>
      </c>
      <c r="P3722">
        <f t="shared" si="290"/>
        <v>86.23</v>
      </c>
      <c r="Q3722" t="s">
        <v>8315</v>
      </c>
      <c r="R3722" t="s">
        <v>8316</v>
      </c>
      <c r="S3722" s="13">
        <f t="shared" si="288"/>
        <v>42165.993125000001</v>
      </c>
      <c r="T3722" s="13">
        <f t="shared" si="289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7"/>
        <v>101</v>
      </c>
      <c r="P3723">
        <f t="shared" si="290"/>
        <v>114.55</v>
      </c>
      <c r="Q3723" t="s">
        <v>8315</v>
      </c>
      <c r="R3723" t="s">
        <v>8316</v>
      </c>
      <c r="S3723" s="13">
        <f t="shared" si="288"/>
        <v>41927.936157407406</v>
      </c>
      <c r="T3723" s="13">
        <f t="shared" si="289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7"/>
        <v>111</v>
      </c>
      <c r="P3724">
        <f t="shared" si="290"/>
        <v>47.66</v>
      </c>
      <c r="Q3724" t="s">
        <v>8315</v>
      </c>
      <c r="R3724" t="s">
        <v>8316</v>
      </c>
      <c r="S3724" s="13">
        <f t="shared" si="288"/>
        <v>42381.671840277777</v>
      </c>
      <c r="T3724" s="13">
        <f t="shared" si="289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7"/>
        <v>102</v>
      </c>
      <c r="P3725">
        <f t="shared" si="290"/>
        <v>72.89</v>
      </c>
      <c r="Q3725" t="s">
        <v>8315</v>
      </c>
      <c r="R3725" t="s">
        <v>8316</v>
      </c>
      <c r="S3725" s="13">
        <f t="shared" si="288"/>
        <v>41943.753032407411</v>
      </c>
      <c r="T3725" s="13">
        <f t="shared" si="289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7"/>
        <v>103</v>
      </c>
      <c r="P3726">
        <f t="shared" si="290"/>
        <v>49.55</v>
      </c>
      <c r="Q3726" t="s">
        <v>8315</v>
      </c>
      <c r="R3726" t="s">
        <v>8316</v>
      </c>
      <c r="S3726" s="13">
        <f t="shared" si="288"/>
        <v>42465.491435185191</v>
      </c>
      <c r="T3726" s="13">
        <f t="shared" si="289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7"/>
        <v>127</v>
      </c>
      <c r="P3727">
        <f t="shared" si="290"/>
        <v>25.4</v>
      </c>
      <c r="Q3727" t="s">
        <v>8315</v>
      </c>
      <c r="R3727" t="s">
        <v>8316</v>
      </c>
      <c r="S3727" s="13">
        <f t="shared" si="288"/>
        <v>42401.945219907408</v>
      </c>
      <c r="T3727" s="13">
        <f t="shared" si="289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7"/>
        <v>339</v>
      </c>
      <c r="P3728">
        <f t="shared" si="290"/>
        <v>62.59</v>
      </c>
      <c r="Q3728" t="s">
        <v>8315</v>
      </c>
      <c r="R3728" t="s">
        <v>8316</v>
      </c>
      <c r="S3728" s="13">
        <f t="shared" si="288"/>
        <v>42462.140868055561</v>
      </c>
      <c r="T3728" s="13">
        <f t="shared" si="289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7"/>
        <v>101</v>
      </c>
      <c r="P3729">
        <f t="shared" si="290"/>
        <v>61.06</v>
      </c>
      <c r="Q3729" t="s">
        <v>8315</v>
      </c>
      <c r="R3729" t="s">
        <v>8316</v>
      </c>
      <c r="S3729" s="13">
        <f t="shared" si="288"/>
        <v>42632.348310185189</v>
      </c>
      <c r="T3729" s="13">
        <f t="shared" si="289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7"/>
        <v>9</v>
      </c>
      <c r="P3730">
        <f t="shared" si="290"/>
        <v>60.06</v>
      </c>
      <c r="Q3730" t="s">
        <v>8315</v>
      </c>
      <c r="R3730" t="s">
        <v>8316</v>
      </c>
      <c r="S3730" s="13">
        <f t="shared" si="288"/>
        <v>42205.171018518522</v>
      </c>
      <c r="T3730" s="13">
        <f t="shared" si="289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7"/>
        <v>7</v>
      </c>
      <c r="P3731">
        <f t="shared" si="290"/>
        <v>72.400000000000006</v>
      </c>
      <c r="Q3731" t="s">
        <v>8315</v>
      </c>
      <c r="R3731" t="s">
        <v>8316</v>
      </c>
      <c r="S3731" s="13">
        <f t="shared" si="288"/>
        <v>42041.205000000002</v>
      </c>
      <c r="T3731" s="13">
        <f t="shared" si="289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7"/>
        <v>10</v>
      </c>
      <c r="P3732">
        <f t="shared" si="290"/>
        <v>100</v>
      </c>
      <c r="Q3732" t="s">
        <v>8315</v>
      </c>
      <c r="R3732" t="s">
        <v>8316</v>
      </c>
      <c r="S3732" s="13">
        <f t="shared" si="288"/>
        <v>42203.677766203706</v>
      </c>
      <c r="T3732" s="13">
        <f t="shared" si="289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7"/>
        <v>11</v>
      </c>
      <c r="P3733">
        <f t="shared" si="290"/>
        <v>51.67</v>
      </c>
      <c r="Q3733" t="s">
        <v>8315</v>
      </c>
      <c r="R3733" t="s">
        <v>8316</v>
      </c>
      <c r="S3733" s="13">
        <f t="shared" si="288"/>
        <v>41983.752847222218</v>
      </c>
      <c r="T3733" s="13">
        <f t="shared" si="289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7"/>
        <v>15</v>
      </c>
      <c r="P3734">
        <f t="shared" si="290"/>
        <v>32.75</v>
      </c>
      <c r="Q3734" t="s">
        <v>8315</v>
      </c>
      <c r="R3734" t="s">
        <v>8316</v>
      </c>
      <c r="S3734" s="13">
        <f t="shared" si="288"/>
        <v>41968.677465277782</v>
      </c>
      <c r="T3734" s="13">
        <f t="shared" si="289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7"/>
        <v>0</v>
      </c>
      <c r="P3735" t="str">
        <f t="shared" si="290"/>
        <v>N/A</v>
      </c>
      <c r="Q3735" t="s">
        <v>8315</v>
      </c>
      <c r="R3735" t="s">
        <v>8316</v>
      </c>
      <c r="S3735" s="13">
        <f t="shared" si="288"/>
        <v>42103.024398148147</v>
      </c>
      <c r="T3735" s="13">
        <f t="shared" si="289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7"/>
        <v>28</v>
      </c>
      <c r="P3736">
        <f t="shared" si="290"/>
        <v>61</v>
      </c>
      <c r="Q3736" t="s">
        <v>8315</v>
      </c>
      <c r="R3736" t="s">
        <v>8316</v>
      </c>
      <c r="S3736" s="13">
        <f t="shared" si="288"/>
        <v>42089.901574074072</v>
      </c>
      <c r="T3736" s="13">
        <f t="shared" si="289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7"/>
        <v>13</v>
      </c>
      <c r="P3737">
        <f t="shared" si="290"/>
        <v>10</v>
      </c>
      <c r="Q3737" t="s">
        <v>8315</v>
      </c>
      <c r="R3737" t="s">
        <v>8316</v>
      </c>
      <c r="S3737" s="13">
        <f t="shared" si="288"/>
        <v>42122.693159722221</v>
      </c>
      <c r="T3737" s="13">
        <f t="shared" si="289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7"/>
        <v>1</v>
      </c>
      <c r="P3738">
        <f t="shared" si="290"/>
        <v>10</v>
      </c>
      <c r="Q3738" t="s">
        <v>8315</v>
      </c>
      <c r="R3738" t="s">
        <v>8316</v>
      </c>
      <c r="S3738" s="13">
        <f t="shared" si="288"/>
        <v>42048.711724537032</v>
      </c>
      <c r="T3738" s="13">
        <f t="shared" si="289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7"/>
        <v>21</v>
      </c>
      <c r="P3739">
        <f t="shared" si="290"/>
        <v>37.5</v>
      </c>
      <c r="Q3739" t="s">
        <v>8315</v>
      </c>
      <c r="R3739" t="s">
        <v>8316</v>
      </c>
      <c r="S3739" s="13">
        <f t="shared" si="288"/>
        <v>42297.691006944442</v>
      </c>
      <c r="T3739" s="13">
        <f t="shared" si="289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7"/>
        <v>18</v>
      </c>
      <c r="P3740">
        <f t="shared" si="290"/>
        <v>45</v>
      </c>
      <c r="Q3740" t="s">
        <v>8315</v>
      </c>
      <c r="R3740" t="s">
        <v>8316</v>
      </c>
      <c r="S3740" s="13">
        <f t="shared" si="288"/>
        <v>41813.938715277778</v>
      </c>
      <c r="T3740" s="13">
        <f t="shared" si="289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7"/>
        <v>20</v>
      </c>
      <c r="P3741">
        <f t="shared" si="290"/>
        <v>100.63</v>
      </c>
      <c r="Q3741" t="s">
        <v>8315</v>
      </c>
      <c r="R3741" t="s">
        <v>8316</v>
      </c>
      <c r="S3741" s="13">
        <f t="shared" si="288"/>
        <v>42548.449861111112</v>
      </c>
      <c r="T3741" s="13">
        <f t="shared" si="289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7"/>
        <v>18</v>
      </c>
      <c r="P3742">
        <f t="shared" si="290"/>
        <v>25.57</v>
      </c>
      <c r="Q3742" t="s">
        <v>8315</v>
      </c>
      <c r="R3742" t="s">
        <v>8316</v>
      </c>
      <c r="S3742" s="13">
        <f t="shared" si="288"/>
        <v>41833.089756944442</v>
      </c>
      <c r="T3742" s="13">
        <f t="shared" si="289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7"/>
        <v>0</v>
      </c>
      <c r="P3743" t="str">
        <f t="shared" si="290"/>
        <v>N/A</v>
      </c>
      <c r="Q3743" t="s">
        <v>8315</v>
      </c>
      <c r="R3743" t="s">
        <v>8316</v>
      </c>
      <c r="S3743" s="13">
        <f t="shared" si="288"/>
        <v>42325.920717592591</v>
      </c>
      <c r="T3743" s="13">
        <f t="shared" si="289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7"/>
        <v>2</v>
      </c>
      <c r="P3744">
        <f t="shared" si="290"/>
        <v>25</v>
      </c>
      <c r="Q3744" t="s">
        <v>8315</v>
      </c>
      <c r="R3744" t="s">
        <v>8316</v>
      </c>
      <c r="S3744" s="13">
        <f t="shared" si="288"/>
        <v>41858.214629629627</v>
      </c>
      <c r="T3744" s="13">
        <f t="shared" si="289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7"/>
        <v>0</v>
      </c>
      <c r="P3745" t="str">
        <f t="shared" si="290"/>
        <v>N/A</v>
      </c>
      <c r="Q3745" t="s">
        <v>8315</v>
      </c>
      <c r="R3745" t="s">
        <v>8316</v>
      </c>
      <c r="S3745" s="13">
        <f t="shared" si="288"/>
        <v>41793.710231481484</v>
      </c>
      <c r="T3745" s="13">
        <f t="shared" si="289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7"/>
        <v>0</v>
      </c>
      <c r="P3746" t="str">
        <f t="shared" si="290"/>
        <v>N/A</v>
      </c>
      <c r="Q3746" t="s">
        <v>8315</v>
      </c>
      <c r="R3746" t="s">
        <v>8316</v>
      </c>
      <c r="S3746" s="13">
        <f t="shared" si="288"/>
        <v>41793.814259259263</v>
      </c>
      <c r="T3746" s="13">
        <f t="shared" si="289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7"/>
        <v>10</v>
      </c>
      <c r="P3747">
        <f t="shared" si="290"/>
        <v>10</v>
      </c>
      <c r="Q3747" t="s">
        <v>8315</v>
      </c>
      <c r="R3747" t="s">
        <v>8316</v>
      </c>
      <c r="S3747" s="13">
        <f t="shared" si="288"/>
        <v>41831.697939814818</v>
      </c>
      <c r="T3747" s="13">
        <f t="shared" si="289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7"/>
        <v>2</v>
      </c>
      <c r="P3748">
        <f t="shared" si="290"/>
        <v>202</v>
      </c>
      <c r="Q3748" t="s">
        <v>8315</v>
      </c>
      <c r="R3748" t="s">
        <v>8316</v>
      </c>
      <c r="S3748" s="13">
        <f t="shared" si="288"/>
        <v>42621.389340277776</v>
      </c>
      <c r="T3748" s="13">
        <f t="shared" si="289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7"/>
        <v>1</v>
      </c>
      <c r="P3749">
        <f t="shared" si="290"/>
        <v>25</v>
      </c>
      <c r="Q3749" t="s">
        <v>8315</v>
      </c>
      <c r="R3749" t="s">
        <v>8316</v>
      </c>
      <c r="S3749" s="13">
        <f t="shared" si="288"/>
        <v>42164.299722222218</v>
      </c>
      <c r="T3749" s="13">
        <f t="shared" si="289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7"/>
        <v>104</v>
      </c>
      <c r="P3750">
        <f t="shared" si="290"/>
        <v>99.54</v>
      </c>
      <c r="Q3750" t="s">
        <v>8315</v>
      </c>
      <c r="R3750" t="s">
        <v>8357</v>
      </c>
      <c r="S3750" s="13">
        <f t="shared" si="288"/>
        <v>42395.706435185188</v>
      </c>
      <c r="T3750" s="13">
        <f t="shared" si="289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7"/>
        <v>105</v>
      </c>
      <c r="P3751">
        <f t="shared" si="290"/>
        <v>75</v>
      </c>
      <c r="Q3751" t="s">
        <v>8315</v>
      </c>
      <c r="R3751" t="s">
        <v>8357</v>
      </c>
      <c r="S3751" s="13">
        <f t="shared" si="288"/>
        <v>42458.127175925925</v>
      </c>
      <c r="T3751" s="13">
        <f t="shared" si="289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7"/>
        <v>100</v>
      </c>
      <c r="P3752">
        <f t="shared" si="290"/>
        <v>215.25</v>
      </c>
      <c r="Q3752" t="s">
        <v>8315</v>
      </c>
      <c r="R3752" t="s">
        <v>8357</v>
      </c>
      <c r="S3752" s="13">
        <f t="shared" si="288"/>
        <v>42016.981574074074</v>
      </c>
      <c r="T3752" s="13">
        <f t="shared" si="289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7"/>
        <v>133</v>
      </c>
      <c r="P3753">
        <f t="shared" si="290"/>
        <v>120.55</v>
      </c>
      <c r="Q3753" t="s">
        <v>8315</v>
      </c>
      <c r="R3753" t="s">
        <v>8357</v>
      </c>
      <c r="S3753" s="13">
        <f t="shared" si="288"/>
        <v>42403.035567129627</v>
      </c>
      <c r="T3753" s="13">
        <f t="shared" si="289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7"/>
        <v>113</v>
      </c>
      <c r="P3754">
        <f t="shared" si="290"/>
        <v>37.67</v>
      </c>
      <c r="Q3754" t="s">
        <v>8315</v>
      </c>
      <c r="R3754" t="s">
        <v>8357</v>
      </c>
      <c r="S3754" s="13">
        <f t="shared" si="288"/>
        <v>42619.802488425921</v>
      </c>
      <c r="T3754" s="13">
        <f t="shared" si="289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ref="O3755:O3818" si="291">ROUND(E3755/D3755*100,0)</f>
        <v>103</v>
      </c>
      <c r="P3755">
        <f t="shared" si="290"/>
        <v>172.23</v>
      </c>
      <c r="Q3755" t="s">
        <v>8315</v>
      </c>
      <c r="R3755" t="s">
        <v>8357</v>
      </c>
      <c r="S3755" s="13">
        <f t="shared" ref="S3755:S3818" si="292">(((J3755/60)/60)/24)+DATE(1970,1,1)</f>
        <v>42128.824074074073</v>
      </c>
      <c r="T3755" s="13">
        <f t="shared" ref="T3755:T3818" si="293">(((I3755/60)/60)/24)+DATE(1970,1,1)</f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ref="U3763:U3764" si="294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ref="P3770:P3833" si="295">IFERROR(ROUND(E3770/L3770,2),"N/A")</f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1"/>
        <v>143</v>
      </c>
      <c r="P3779">
        <f t="shared" si="295"/>
        <v>48.54</v>
      </c>
      <c r="Q3779" t="s">
        <v>8315</v>
      </c>
      <c r="R3779" t="s">
        <v>8357</v>
      </c>
      <c r="S3779" s="13">
        <f t="shared" si="292"/>
        <v>41887.111354166671</v>
      </c>
      <c r="T3779" s="13">
        <f t="shared" si="293"/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1"/>
        <v>105</v>
      </c>
      <c r="P3780">
        <f t="shared" si="295"/>
        <v>70.03</v>
      </c>
      <c r="Q3780" t="s">
        <v>8315</v>
      </c>
      <c r="R3780" t="s">
        <v>8357</v>
      </c>
      <c r="S3780" s="13">
        <f t="shared" si="292"/>
        <v>41989.819212962961</v>
      </c>
      <c r="T3780" s="13">
        <f t="shared" si="293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1"/>
        <v>104</v>
      </c>
      <c r="P3781">
        <f t="shared" si="295"/>
        <v>135.63</v>
      </c>
      <c r="Q3781" t="s">
        <v>8315</v>
      </c>
      <c r="R3781" t="s">
        <v>8357</v>
      </c>
      <c r="S3781" s="13">
        <f t="shared" si="292"/>
        <v>42425.735416666663</v>
      </c>
      <c r="T3781" s="13">
        <f t="shared" si="293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1"/>
        <v>120</v>
      </c>
      <c r="P3782">
        <f t="shared" si="295"/>
        <v>100</v>
      </c>
      <c r="Q3782" t="s">
        <v>8315</v>
      </c>
      <c r="R3782" t="s">
        <v>8357</v>
      </c>
      <c r="S3782" s="13">
        <f t="shared" si="292"/>
        <v>42166.219733796301</v>
      </c>
      <c r="T3782" s="13">
        <f t="shared" si="293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1"/>
        <v>110</v>
      </c>
      <c r="P3783">
        <f t="shared" si="295"/>
        <v>94.9</v>
      </c>
      <c r="Q3783" t="s">
        <v>8315</v>
      </c>
      <c r="R3783" t="s">
        <v>8357</v>
      </c>
      <c r="S3783" s="13">
        <f t="shared" si="292"/>
        <v>41865.882928240739</v>
      </c>
      <c r="T3783" s="13">
        <f t="shared" si="293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1"/>
        <v>102</v>
      </c>
      <c r="P3784">
        <f t="shared" si="295"/>
        <v>75.37</v>
      </c>
      <c r="Q3784" t="s">
        <v>8315</v>
      </c>
      <c r="R3784" t="s">
        <v>8357</v>
      </c>
      <c r="S3784" s="13">
        <f t="shared" si="292"/>
        <v>42546.862233796302</v>
      </c>
      <c r="T3784" s="13">
        <f t="shared" si="293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1"/>
        <v>129</v>
      </c>
      <c r="P3785">
        <f t="shared" si="295"/>
        <v>64.459999999999994</v>
      </c>
      <c r="Q3785" t="s">
        <v>8315</v>
      </c>
      <c r="R3785" t="s">
        <v>8357</v>
      </c>
      <c r="S3785" s="13">
        <f t="shared" si="292"/>
        <v>42420.140277777777</v>
      </c>
      <c r="T3785" s="13">
        <f t="shared" si="293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1"/>
        <v>115</v>
      </c>
      <c r="P3786">
        <f t="shared" si="295"/>
        <v>115</v>
      </c>
      <c r="Q3786" t="s">
        <v>8315</v>
      </c>
      <c r="R3786" t="s">
        <v>8357</v>
      </c>
      <c r="S3786" s="13">
        <f t="shared" si="292"/>
        <v>42531.980694444443</v>
      </c>
      <c r="T3786" s="13">
        <f t="shared" si="293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1"/>
        <v>151</v>
      </c>
      <c r="P3787">
        <f t="shared" si="295"/>
        <v>100.5</v>
      </c>
      <c r="Q3787" t="s">
        <v>8315</v>
      </c>
      <c r="R3787" t="s">
        <v>8357</v>
      </c>
      <c r="S3787" s="13">
        <f t="shared" si="292"/>
        <v>42548.63853009259</v>
      </c>
      <c r="T3787" s="13">
        <f t="shared" si="293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1"/>
        <v>111</v>
      </c>
      <c r="P3788">
        <f t="shared" si="295"/>
        <v>93.77</v>
      </c>
      <c r="Q3788" t="s">
        <v>8315</v>
      </c>
      <c r="R3788" t="s">
        <v>8357</v>
      </c>
      <c r="S3788" s="13">
        <f t="shared" si="292"/>
        <v>42487.037905092591</v>
      </c>
      <c r="T3788" s="13">
        <f t="shared" si="293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1"/>
        <v>100</v>
      </c>
      <c r="P3789">
        <f t="shared" si="295"/>
        <v>35.1</v>
      </c>
      <c r="Q3789" t="s">
        <v>8315</v>
      </c>
      <c r="R3789" t="s">
        <v>8357</v>
      </c>
      <c r="S3789" s="13">
        <f t="shared" si="292"/>
        <v>42167.534791666665</v>
      </c>
      <c r="T3789" s="13">
        <f t="shared" si="293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1"/>
        <v>1</v>
      </c>
      <c r="P3790">
        <f t="shared" si="295"/>
        <v>500</v>
      </c>
      <c r="Q3790" t="s">
        <v>8315</v>
      </c>
      <c r="R3790" t="s">
        <v>8357</v>
      </c>
      <c r="S3790" s="13">
        <f t="shared" si="292"/>
        <v>42333.695821759262</v>
      </c>
      <c r="T3790" s="13">
        <f t="shared" si="293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1"/>
        <v>3</v>
      </c>
      <c r="P3791">
        <f t="shared" si="295"/>
        <v>29</v>
      </c>
      <c r="Q3791" t="s">
        <v>8315</v>
      </c>
      <c r="R3791" t="s">
        <v>8357</v>
      </c>
      <c r="S3791" s="13">
        <f t="shared" si="292"/>
        <v>42138.798819444448</v>
      </c>
      <c r="T3791" s="13">
        <f t="shared" si="293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1"/>
        <v>0</v>
      </c>
      <c r="P3792" t="str">
        <f t="shared" si="295"/>
        <v>N/A</v>
      </c>
      <c r="Q3792" t="s">
        <v>8315</v>
      </c>
      <c r="R3792" t="s">
        <v>8357</v>
      </c>
      <c r="S3792" s="13">
        <f t="shared" si="292"/>
        <v>42666.666932870372</v>
      </c>
      <c r="T3792" s="13">
        <f t="shared" si="293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1"/>
        <v>0</v>
      </c>
      <c r="P3793" t="str">
        <f t="shared" si="295"/>
        <v>N/A</v>
      </c>
      <c r="Q3793" t="s">
        <v>8315</v>
      </c>
      <c r="R3793" t="s">
        <v>8357</v>
      </c>
      <c r="S3793" s="13">
        <f t="shared" si="292"/>
        <v>41766.692037037035</v>
      </c>
      <c r="T3793" s="13">
        <f t="shared" si="293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1"/>
        <v>0</v>
      </c>
      <c r="P3794">
        <f t="shared" si="295"/>
        <v>17.5</v>
      </c>
      <c r="Q3794" t="s">
        <v>8315</v>
      </c>
      <c r="R3794" t="s">
        <v>8357</v>
      </c>
      <c r="S3794" s="13">
        <f t="shared" si="292"/>
        <v>42170.447013888886</v>
      </c>
      <c r="T3794" s="13">
        <f t="shared" si="293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1"/>
        <v>60</v>
      </c>
      <c r="P3795">
        <f t="shared" si="295"/>
        <v>174</v>
      </c>
      <c r="Q3795" t="s">
        <v>8315</v>
      </c>
      <c r="R3795" t="s">
        <v>8357</v>
      </c>
      <c r="S3795" s="13">
        <f t="shared" si="292"/>
        <v>41968.938993055555</v>
      </c>
      <c r="T3795" s="13">
        <f t="shared" si="293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1"/>
        <v>1</v>
      </c>
      <c r="P3796">
        <f t="shared" si="295"/>
        <v>50</v>
      </c>
      <c r="Q3796" t="s">
        <v>8315</v>
      </c>
      <c r="R3796" t="s">
        <v>8357</v>
      </c>
      <c r="S3796" s="13">
        <f t="shared" si="292"/>
        <v>42132.58048611111</v>
      </c>
      <c r="T3796" s="13">
        <f t="shared" si="293"/>
        <v>42162.58048611111</v>
      </c>
      <c r="U3796">
        <f t="shared" ref="U3796:U3797" si="296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1"/>
        <v>2</v>
      </c>
      <c r="P3797">
        <f t="shared" si="295"/>
        <v>5</v>
      </c>
      <c r="Q3797" t="s">
        <v>8315</v>
      </c>
      <c r="R3797" t="s">
        <v>8357</v>
      </c>
      <c r="S3797" s="13">
        <f t="shared" si="292"/>
        <v>42201.436226851853</v>
      </c>
      <c r="T3797" s="13">
        <f t="shared" si="293"/>
        <v>42244.9375</v>
      </c>
      <c r="U3797">
        <f t="shared" si="296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1"/>
        <v>0</v>
      </c>
      <c r="P3798">
        <f t="shared" si="295"/>
        <v>1</v>
      </c>
      <c r="Q3798" t="s">
        <v>8315</v>
      </c>
      <c r="R3798" t="s">
        <v>8357</v>
      </c>
      <c r="S3798" s="13">
        <f t="shared" si="292"/>
        <v>42689.029583333337</v>
      </c>
      <c r="T3798" s="13">
        <f t="shared" si="293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1"/>
        <v>90</v>
      </c>
      <c r="P3799">
        <f t="shared" si="295"/>
        <v>145.41</v>
      </c>
      <c r="Q3799" t="s">
        <v>8315</v>
      </c>
      <c r="R3799" t="s">
        <v>8357</v>
      </c>
      <c r="S3799" s="13">
        <f t="shared" si="292"/>
        <v>42084.881539351853</v>
      </c>
      <c r="T3799" s="13">
        <f t="shared" si="293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1"/>
        <v>1</v>
      </c>
      <c r="P3800">
        <f t="shared" si="295"/>
        <v>205</v>
      </c>
      <c r="Q3800" t="s">
        <v>8315</v>
      </c>
      <c r="R3800" t="s">
        <v>8357</v>
      </c>
      <c r="S3800" s="13">
        <f t="shared" si="292"/>
        <v>41831.722777777781</v>
      </c>
      <c r="T3800" s="13">
        <f t="shared" si="293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1"/>
        <v>4</v>
      </c>
      <c r="P3801">
        <f t="shared" si="295"/>
        <v>100.5</v>
      </c>
      <c r="Q3801" t="s">
        <v>8315</v>
      </c>
      <c r="R3801" t="s">
        <v>8357</v>
      </c>
      <c r="S3801" s="13">
        <f t="shared" si="292"/>
        <v>42410.93105324074</v>
      </c>
      <c r="T3801" s="13">
        <f t="shared" si="293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1"/>
        <v>4</v>
      </c>
      <c r="P3802">
        <f t="shared" si="295"/>
        <v>55.06</v>
      </c>
      <c r="Q3802" t="s">
        <v>8315</v>
      </c>
      <c r="R3802" t="s">
        <v>8357</v>
      </c>
      <c r="S3802" s="13">
        <f t="shared" si="292"/>
        <v>41982.737071759257</v>
      </c>
      <c r="T3802" s="13">
        <f t="shared" si="293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1"/>
        <v>9</v>
      </c>
      <c r="P3803">
        <f t="shared" si="295"/>
        <v>47.33</v>
      </c>
      <c r="Q3803" t="s">
        <v>8315</v>
      </c>
      <c r="R3803" t="s">
        <v>8357</v>
      </c>
      <c r="S3803" s="13">
        <f t="shared" si="292"/>
        <v>41975.676111111112</v>
      </c>
      <c r="T3803" s="13">
        <f t="shared" si="293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1"/>
        <v>0</v>
      </c>
      <c r="P3804" t="str">
        <f t="shared" si="295"/>
        <v>N/A</v>
      </c>
      <c r="Q3804" t="s">
        <v>8315</v>
      </c>
      <c r="R3804" t="s">
        <v>8357</v>
      </c>
      <c r="S3804" s="13">
        <f t="shared" si="292"/>
        <v>42269.126226851848</v>
      </c>
      <c r="T3804" s="13">
        <f t="shared" si="293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1"/>
        <v>20</v>
      </c>
      <c r="P3805">
        <f t="shared" si="295"/>
        <v>58.95</v>
      </c>
      <c r="Q3805" t="s">
        <v>8315</v>
      </c>
      <c r="R3805" t="s">
        <v>8357</v>
      </c>
      <c r="S3805" s="13">
        <f t="shared" si="292"/>
        <v>42403.971851851849</v>
      </c>
      <c r="T3805" s="13">
        <f t="shared" si="293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1"/>
        <v>0</v>
      </c>
      <c r="P3806" t="str">
        <f t="shared" si="295"/>
        <v>N/A</v>
      </c>
      <c r="Q3806" t="s">
        <v>8315</v>
      </c>
      <c r="R3806" t="s">
        <v>8357</v>
      </c>
      <c r="S3806" s="13">
        <f t="shared" si="292"/>
        <v>42527.00953703704</v>
      </c>
      <c r="T3806" s="13">
        <f t="shared" si="293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1"/>
        <v>0</v>
      </c>
      <c r="P3807">
        <f t="shared" si="295"/>
        <v>1.5</v>
      </c>
      <c r="Q3807" t="s">
        <v>8315</v>
      </c>
      <c r="R3807" t="s">
        <v>8357</v>
      </c>
      <c r="S3807" s="13">
        <f t="shared" si="292"/>
        <v>41849.887037037035</v>
      </c>
      <c r="T3807" s="13">
        <f t="shared" si="293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1"/>
        <v>0</v>
      </c>
      <c r="P3808">
        <f t="shared" si="295"/>
        <v>5</v>
      </c>
      <c r="Q3808" t="s">
        <v>8315</v>
      </c>
      <c r="R3808" t="s">
        <v>8357</v>
      </c>
      <c r="S3808" s="13">
        <f t="shared" si="292"/>
        <v>41799.259039351848</v>
      </c>
      <c r="T3808" s="13">
        <f t="shared" si="293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1"/>
        <v>30</v>
      </c>
      <c r="P3809">
        <f t="shared" si="295"/>
        <v>50.56</v>
      </c>
      <c r="Q3809" t="s">
        <v>8315</v>
      </c>
      <c r="R3809" t="s">
        <v>8357</v>
      </c>
      <c r="S3809" s="13">
        <f t="shared" si="292"/>
        <v>42090.909016203703</v>
      </c>
      <c r="T3809" s="13">
        <f t="shared" si="293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1"/>
        <v>100</v>
      </c>
      <c r="P3810">
        <f t="shared" si="295"/>
        <v>41.67</v>
      </c>
      <c r="Q3810" t="s">
        <v>8315</v>
      </c>
      <c r="R3810" t="s">
        <v>8316</v>
      </c>
      <c r="S3810" s="13">
        <f t="shared" si="292"/>
        <v>42059.453923611116</v>
      </c>
      <c r="T3810" s="13">
        <f t="shared" si="293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1"/>
        <v>101</v>
      </c>
      <c r="P3811">
        <f t="shared" si="295"/>
        <v>53.29</v>
      </c>
      <c r="Q3811" t="s">
        <v>8315</v>
      </c>
      <c r="R3811" t="s">
        <v>8316</v>
      </c>
      <c r="S3811" s="13">
        <f t="shared" si="292"/>
        <v>41800.526701388888</v>
      </c>
      <c r="T3811" s="13">
        <f t="shared" si="293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1"/>
        <v>122</v>
      </c>
      <c r="P3812">
        <f t="shared" si="295"/>
        <v>70.23</v>
      </c>
      <c r="Q3812" t="s">
        <v>8315</v>
      </c>
      <c r="R3812" t="s">
        <v>8316</v>
      </c>
      <c r="S3812" s="13">
        <f t="shared" si="292"/>
        <v>42054.849050925928</v>
      </c>
      <c r="T3812" s="13">
        <f t="shared" si="293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1"/>
        <v>330</v>
      </c>
      <c r="P3813">
        <f t="shared" si="295"/>
        <v>43.42</v>
      </c>
      <c r="Q3813" t="s">
        <v>8315</v>
      </c>
      <c r="R3813" t="s">
        <v>8316</v>
      </c>
      <c r="S3813" s="13">
        <f t="shared" si="292"/>
        <v>42487.62700231481</v>
      </c>
      <c r="T3813" s="13">
        <f t="shared" si="293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1"/>
        <v>110</v>
      </c>
      <c r="P3814">
        <f t="shared" si="295"/>
        <v>199.18</v>
      </c>
      <c r="Q3814" t="s">
        <v>8315</v>
      </c>
      <c r="R3814" t="s">
        <v>8316</v>
      </c>
      <c r="S3814" s="13">
        <f t="shared" si="292"/>
        <v>42109.751250000001</v>
      </c>
      <c r="T3814" s="13">
        <f t="shared" si="293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1"/>
        <v>101</v>
      </c>
      <c r="P3815">
        <f t="shared" si="295"/>
        <v>78.52</v>
      </c>
      <c r="Q3815" t="s">
        <v>8315</v>
      </c>
      <c r="R3815" t="s">
        <v>8316</v>
      </c>
      <c r="S3815" s="13">
        <f t="shared" si="292"/>
        <v>42497.275706018518</v>
      </c>
      <c r="T3815" s="13">
        <f t="shared" si="293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1"/>
        <v>140</v>
      </c>
      <c r="P3816">
        <f t="shared" si="295"/>
        <v>61.82</v>
      </c>
      <c r="Q3816" t="s">
        <v>8315</v>
      </c>
      <c r="R3816" t="s">
        <v>8316</v>
      </c>
      <c r="S3816" s="13">
        <f t="shared" si="292"/>
        <v>42058.904074074075</v>
      </c>
      <c r="T3816" s="13">
        <f t="shared" si="293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1"/>
        <v>100</v>
      </c>
      <c r="P3817">
        <f t="shared" si="295"/>
        <v>50</v>
      </c>
      <c r="Q3817" t="s">
        <v>8315</v>
      </c>
      <c r="R3817" t="s">
        <v>8316</v>
      </c>
      <c r="S3817" s="13">
        <f t="shared" si="292"/>
        <v>42207.259918981479</v>
      </c>
      <c r="T3817" s="13">
        <f t="shared" si="293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1"/>
        <v>119</v>
      </c>
      <c r="P3818">
        <f t="shared" si="295"/>
        <v>48.34</v>
      </c>
      <c r="Q3818" t="s">
        <v>8315</v>
      </c>
      <c r="R3818" t="s">
        <v>8316</v>
      </c>
      <c r="S3818" s="13">
        <f t="shared" si="292"/>
        <v>41807.690081018518</v>
      </c>
      <c r="T3818" s="13">
        <f t="shared" si="293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ref="O3819:O3882" si="297">ROUND(E3819/D3819*100,0)</f>
        <v>107</v>
      </c>
      <c r="P3819">
        <f t="shared" si="295"/>
        <v>107.25</v>
      </c>
      <c r="Q3819" t="s">
        <v>8315</v>
      </c>
      <c r="R3819" t="s">
        <v>8316</v>
      </c>
      <c r="S3819" s="13">
        <f t="shared" ref="S3819:S3882" si="298">(((J3819/60)/60)/24)+DATE(1970,1,1)</f>
        <v>42284.69694444444</v>
      </c>
      <c r="T3819" s="13">
        <f t="shared" ref="T3819:T3882" si="299"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5"/>
        <v>57</v>
      </c>
      <c r="Q382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5"/>
        <v>40.92</v>
      </c>
      <c r="Q3821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5"/>
        <v>21.5</v>
      </c>
      <c r="Q3822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5"/>
        <v>79.540000000000006</v>
      </c>
      <c r="Q3823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5"/>
        <v>72.38</v>
      </c>
      <c r="Q3824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5"/>
        <v>64.63</v>
      </c>
      <c r="Q3825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5"/>
        <v>38.57</v>
      </c>
      <c r="Q3826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5"/>
        <v>107.57</v>
      </c>
      <c r="Q3827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5"/>
        <v>27.5</v>
      </c>
      <c r="Q3828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5"/>
        <v>70.459999999999994</v>
      </c>
      <c r="Q3829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5"/>
        <v>178.57</v>
      </c>
      <c r="Q383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5"/>
        <v>62.63</v>
      </c>
      <c r="Q3831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5"/>
        <v>75</v>
      </c>
      <c r="Q3832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5"/>
        <v>58.9</v>
      </c>
      <c r="Q3833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ref="P3834:P3889" si="300">IFERROR(ROUND(E3834/L3834,2),"N/A")</f>
        <v>139.56</v>
      </c>
      <c r="Q3834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0"/>
        <v>70</v>
      </c>
      <c r="Q3835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0"/>
        <v>57.39</v>
      </c>
      <c r="Q3836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0"/>
        <v>40</v>
      </c>
      <c r="Q3837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0"/>
        <v>64.290000000000006</v>
      </c>
      <c r="Q3838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0"/>
        <v>120.12</v>
      </c>
      <c r="Q3839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0"/>
        <v>1008.24</v>
      </c>
      <c r="Q384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0"/>
        <v>63.28</v>
      </c>
      <c r="Q3841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300"/>
        <v>21.67</v>
      </c>
      <c r="Q3842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7"/>
        <v>9</v>
      </c>
      <c r="P3843">
        <f t="shared" si="300"/>
        <v>25.65</v>
      </c>
      <c r="Q3843" t="s">
        <v>8315</v>
      </c>
      <c r="R3843" t="s">
        <v>8316</v>
      </c>
      <c r="S3843" s="13">
        <f t="shared" si="298"/>
        <v>41780.785729166666</v>
      </c>
      <c r="T3843" s="13">
        <f t="shared" si="29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si="300"/>
        <v>47.7</v>
      </c>
      <c r="Q3844" t="s">
        <v>8315</v>
      </c>
      <c r="R3844" t="s">
        <v>8316</v>
      </c>
      <c r="S3844" s="13">
        <f t="shared" si="298"/>
        <v>41740.493657407409</v>
      </c>
      <c r="T3844" s="13">
        <f t="shared" si="29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7"/>
        <v>21</v>
      </c>
      <c r="P3845">
        <f t="shared" si="300"/>
        <v>56.05</v>
      </c>
      <c r="Q3845" t="s">
        <v>8315</v>
      </c>
      <c r="R3845" t="s">
        <v>8316</v>
      </c>
      <c r="S3845" s="13">
        <f t="shared" si="298"/>
        <v>41766.072500000002</v>
      </c>
      <c r="T3845" s="13">
        <f t="shared" si="29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7"/>
        <v>41</v>
      </c>
      <c r="P3846">
        <f t="shared" si="300"/>
        <v>81.319999999999993</v>
      </c>
      <c r="Q3846" t="s">
        <v>8315</v>
      </c>
      <c r="R3846" t="s">
        <v>8316</v>
      </c>
      <c r="S3846" s="13">
        <f t="shared" si="298"/>
        <v>41766.617291666669</v>
      </c>
      <c r="T3846" s="13">
        <f t="shared" si="29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7"/>
        <v>2</v>
      </c>
      <c r="P3847">
        <f t="shared" si="300"/>
        <v>70.17</v>
      </c>
      <c r="Q3847" t="s">
        <v>8315</v>
      </c>
      <c r="R3847" t="s">
        <v>8316</v>
      </c>
      <c r="S3847" s="13">
        <f t="shared" si="298"/>
        <v>42248.627013888887</v>
      </c>
      <c r="T3847" s="13">
        <f t="shared" si="29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7"/>
        <v>3</v>
      </c>
      <c r="P3848">
        <f t="shared" si="300"/>
        <v>23.63</v>
      </c>
      <c r="Q3848" t="s">
        <v>8315</v>
      </c>
      <c r="R3848" t="s">
        <v>8316</v>
      </c>
      <c r="S3848" s="13">
        <f t="shared" si="298"/>
        <v>41885.221550925926</v>
      </c>
      <c r="T3848" s="13">
        <f t="shared" si="29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7"/>
        <v>16</v>
      </c>
      <c r="P3849">
        <f t="shared" si="300"/>
        <v>188.56</v>
      </c>
      <c r="Q3849" t="s">
        <v>8315</v>
      </c>
      <c r="R3849" t="s">
        <v>8316</v>
      </c>
      <c r="S3849" s="13">
        <f t="shared" si="298"/>
        <v>42159.224432870367</v>
      </c>
      <c r="T3849" s="13">
        <f t="shared" si="29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7"/>
        <v>16</v>
      </c>
      <c r="P3850">
        <f t="shared" si="300"/>
        <v>49.51</v>
      </c>
      <c r="Q3850" t="s">
        <v>8315</v>
      </c>
      <c r="R3850" t="s">
        <v>8316</v>
      </c>
      <c r="S3850" s="13">
        <f t="shared" si="298"/>
        <v>42265.817002314812</v>
      </c>
      <c r="T3850" s="13">
        <f t="shared" si="29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7"/>
        <v>7</v>
      </c>
      <c r="P3851">
        <f t="shared" si="300"/>
        <v>75.459999999999994</v>
      </c>
      <c r="Q3851" t="s">
        <v>8315</v>
      </c>
      <c r="R3851" t="s">
        <v>8316</v>
      </c>
      <c r="S3851" s="13">
        <f t="shared" si="298"/>
        <v>42136.767175925925</v>
      </c>
      <c r="T3851" s="13">
        <f t="shared" si="29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7"/>
        <v>4</v>
      </c>
      <c r="P3852">
        <f t="shared" si="300"/>
        <v>9.5</v>
      </c>
      <c r="Q3852" t="s">
        <v>8315</v>
      </c>
      <c r="R3852" t="s">
        <v>8316</v>
      </c>
      <c r="S3852" s="13">
        <f t="shared" si="298"/>
        <v>41975.124340277776</v>
      </c>
      <c r="T3852" s="13">
        <f t="shared" si="29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7"/>
        <v>34</v>
      </c>
      <c r="P3853">
        <f t="shared" si="300"/>
        <v>35.5</v>
      </c>
      <c r="Q3853" t="s">
        <v>8315</v>
      </c>
      <c r="R3853" t="s">
        <v>8316</v>
      </c>
      <c r="S3853" s="13">
        <f t="shared" si="298"/>
        <v>42172.439571759256</v>
      </c>
      <c r="T3853" s="13">
        <f t="shared" si="29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7"/>
        <v>0</v>
      </c>
      <c r="P3854">
        <f t="shared" si="300"/>
        <v>10</v>
      </c>
      <c r="Q3854" t="s">
        <v>8315</v>
      </c>
      <c r="R3854" t="s">
        <v>8316</v>
      </c>
      <c r="S3854" s="13">
        <f t="shared" si="298"/>
        <v>42065.190694444449</v>
      </c>
      <c r="T3854" s="13">
        <f t="shared" si="29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7"/>
        <v>0</v>
      </c>
      <c r="P3855">
        <f t="shared" si="300"/>
        <v>13</v>
      </c>
      <c r="Q3855" t="s">
        <v>8315</v>
      </c>
      <c r="R3855" t="s">
        <v>8316</v>
      </c>
      <c r="S3855" s="13">
        <f t="shared" si="298"/>
        <v>41848.84002314815</v>
      </c>
      <c r="T3855" s="13">
        <f t="shared" si="29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7"/>
        <v>16</v>
      </c>
      <c r="P3856">
        <f t="shared" si="300"/>
        <v>89.4</v>
      </c>
      <c r="Q3856" t="s">
        <v>8315</v>
      </c>
      <c r="R3856" t="s">
        <v>8316</v>
      </c>
      <c r="S3856" s="13">
        <f t="shared" si="298"/>
        <v>42103.884930555556</v>
      </c>
      <c r="T3856" s="13">
        <f t="shared" si="299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7"/>
        <v>3</v>
      </c>
      <c r="P3857">
        <f t="shared" si="300"/>
        <v>25</v>
      </c>
      <c r="Q3857" t="s">
        <v>8315</v>
      </c>
      <c r="R3857" t="s">
        <v>8316</v>
      </c>
      <c r="S3857" s="13">
        <f t="shared" si="298"/>
        <v>42059.970729166671</v>
      </c>
      <c r="T3857" s="13">
        <f t="shared" si="299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7"/>
        <v>0</v>
      </c>
      <c r="P3858">
        <f t="shared" si="300"/>
        <v>1</v>
      </c>
      <c r="Q3858" t="s">
        <v>8315</v>
      </c>
      <c r="R3858" t="s">
        <v>8316</v>
      </c>
      <c r="S3858" s="13">
        <f t="shared" si="298"/>
        <v>42041.743090277778</v>
      </c>
      <c r="T3858" s="13">
        <f t="shared" si="299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7"/>
        <v>5</v>
      </c>
      <c r="P3859">
        <f t="shared" si="300"/>
        <v>65</v>
      </c>
      <c r="Q3859" t="s">
        <v>8315</v>
      </c>
      <c r="R3859" t="s">
        <v>8316</v>
      </c>
      <c r="S3859" s="13">
        <f t="shared" si="298"/>
        <v>41829.73715277778</v>
      </c>
      <c r="T3859" s="13">
        <f t="shared" si="299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7"/>
        <v>2</v>
      </c>
      <c r="P3860">
        <f t="shared" si="300"/>
        <v>10</v>
      </c>
      <c r="Q3860" t="s">
        <v>8315</v>
      </c>
      <c r="R3860" t="s">
        <v>8316</v>
      </c>
      <c r="S3860" s="13">
        <f t="shared" si="298"/>
        <v>42128.431064814817</v>
      </c>
      <c r="T3860" s="13">
        <f t="shared" si="299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7"/>
        <v>0</v>
      </c>
      <c r="P3861">
        <f t="shared" si="300"/>
        <v>1</v>
      </c>
      <c r="Q3861" t="s">
        <v>8315</v>
      </c>
      <c r="R3861" t="s">
        <v>8316</v>
      </c>
      <c r="S3861" s="13">
        <f t="shared" si="298"/>
        <v>41789.893599537041</v>
      </c>
      <c r="T3861" s="13">
        <f t="shared" si="299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7"/>
        <v>18</v>
      </c>
      <c r="P3862">
        <f t="shared" si="300"/>
        <v>81.540000000000006</v>
      </c>
      <c r="Q3862" t="s">
        <v>8315</v>
      </c>
      <c r="R3862" t="s">
        <v>8316</v>
      </c>
      <c r="S3862" s="13">
        <f t="shared" si="298"/>
        <v>41833.660995370366</v>
      </c>
      <c r="T3862" s="13">
        <f t="shared" si="299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7"/>
        <v>5</v>
      </c>
      <c r="P3863">
        <f t="shared" si="300"/>
        <v>100</v>
      </c>
      <c r="Q3863" t="s">
        <v>8315</v>
      </c>
      <c r="R3863" t="s">
        <v>8316</v>
      </c>
      <c r="S3863" s="13">
        <f t="shared" si="298"/>
        <v>41914.590011574073</v>
      </c>
      <c r="T3863" s="13">
        <f t="shared" si="299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7"/>
        <v>0</v>
      </c>
      <c r="P3864">
        <f t="shared" si="300"/>
        <v>1</v>
      </c>
      <c r="Q3864" t="s">
        <v>8315</v>
      </c>
      <c r="R3864" t="s">
        <v>8316</v>
      </c>
      <c r="S3864" s="13">
        <f t="shared" si="298"/>
        <v>42611.261064814811</v>
      </c>
      <c r="T3864" s="13">
        <f t="shared" si="299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7"/>
        <v>0</v>
      </c>
      <c r="P3865" t="str">
        <f t="shared" si="300"/>
        <v>N/A</v>
      </c>
      <c r="Q3865" t="s">
        <v>8315</v>
      </c>
      <c r="R3865" t="s">
        <v>8316</v>
      </c>
      <c r="S3865" s="13">
        <f t="shared" si="298"/>
        <v>42253.633159722223</v>
      </c>
      <c r="T3865" s="13">
        <f t="shared" si="299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7"/>
        <v>1</v>
      </c>
      <c r="P3866">
        <f t="shared" si="300"/>
        <v>20</v>
      </c>
      <c r="Q3866" t="s">
        <v>8315</v>
      </c>
      <c r="R3866" t="s">
        <v>8316</v>
      </c>
      <c r="S3866" s="13">
        <f t="shared" si="298"/>
        <v>42295.891828703709</v>
      </c>
      <c r="T3866" s="13">
        <f t="shared" si="299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7"/>
        <v>27</v>
      </c>
      <c r="P3867">
        <f t="shared" si="300"/>
        <v>46.43</v>
      </c>
      <c r="Q3867" t="s">
        <v>8315</v>
      </c>
      <c r="R3867" t="s">
        <v>8316</v>
      </c>
      <c r="S3867" s="13">
        <f t="shared" si="298"/>
        <v>41841.651597222226</v>
      </c>
      <c r="T3867" s="13">
        <f t="shared" si="299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7"/>
        <v>1</v>
      </c>
      <c r="P3868">
        <f t="shared" si="300"/>
        <v>5.5</v>
      </c>
      <c r="Q3868" t="s">
        <v>8315</v>
      </c>
      <c r="R3868" t="s">
        <v>8316</v>
      </c>
      <c r="S3868" s="13">
        <f t="shared" si="298"/>
        <v>42402.947002314817</v>
      </c>
      <c r="T3868" s="13">
        <f t="shared" si="299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7"/>
        <v>13</v>
      </c>
      <c r="P3869">
        <f t="shared" si="300"/>
        <v>50.2</v>
      </c>
      <c r="Q3869" t="s">
        <v>8315</v>
      </c>
      <c r="R3869" t="s">
        <v>8316</v>
      </c>
      <c r="S3869" s="13">
        <f t="shared" si="298"/>
        <v>42509.814108796301</v>
      </c>
      <c r="T3869" s="13">
        <f t="shared" si="299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7"/>
        <v>0</v>
      </c>
      <c r="P3870">
        <f t="shared" si="300"/>
        <v>10</v>
      </c>
      <c r="Q3870" t="s">
        <v>8315</v>
      </c>
      <c r="R3870" t="s">
        <v>8357</v>
      </c>
      <c r="S3870" s="13">
        <f t="shared" si="298"/>
        <v>41865.659780092588</v>
      </c>
      <c r="T3870" s="13">
        <f t="shared" si="299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7"/>
        <v>3</v>
      </c>
      <c r="P3871">
        <f t="shared" si="300"/>
        <v>30.13</v>
      </c>
      <c r="Q3871" t="s">
        <v>8315</v>
      </c>
      <c r="R3871" t="s">
        <v>8357</v>
      </c>
      <c r="S3871" s="13">
        <f t="shared" si="298"/>
        <v>42047.724444444444</v>
      </c>
      <c r="T3871" s="13">
        <f t="shared" si="299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7"/>
        <v>15</v>
      </c>
      <c r="P3872">
        <f t="shared" si="300"/>
        <v>150</v>
      </c>
      <c r="Q3872" t="s">
        <v>8315</v>
      </c>
      <c r="R3872" t="s">
        <v>8357</v>
      </c>
      <c r="S3872" s="13">
        <f t="shared" si="298"/>
        <v>41793.17219907407</v>
      </c>
      <c r="T3872" s="13">
        <f t="shared" si="299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7"/>
        <v>3</v>
      </c>
      <c r="P3873">
        <f t="shared" si="300"/>
        <v>13.33</v>
      </c>
      <c r="Q3873" t="s">
        <v>8315</v>
      </c>
      <c r="R3873" t="s">
        <v>8357</v>
      </c>
      <c r="S3873" s="13">
        <f t="shared" si="298"/>
        <v>42763.780671296292</v>
      </c>
      <c r="T3873" s="13">
        <f t="shared" si="299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7"/>
        <v>0</v>
      </c>
      <c r="P3874" t="str">
        <f t="shared" si="300"/>
        <v>N/A</v>
      </c>
      <c r="Q3874" t="s">
        <v>8315</v>
      </c>
      <c r="R3874" t="s">
        <v>8357</v>
      </c>
      <c r="S3874" s="13">
        <f t="shared" si="298"/>
        <v>42180.145787037036</v>
      </c>
      <c r="T3874" s="13">
        <f t="shared" si="299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7"/>
        <v>0</v>
      </c>
      <c r="P3875" t="str">
        <f t="shared" si="300"/>
        <v>N/A</v>
      </c>
      <c r="Q3875" t="s">
        <v>8315</v>
      </c>
      <c r="R3875" t="s">
        <v>8357</v>
      </c>
      <c r="S3875" s="13">
        <f t="shared" si="298"/>
        <v>42255.696006944447</v>
      </c>
      <c r="T3875" s="13">
        <f t="shared" si="299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7"/>
        <v>0</v>
      </c>
      <c r="P3876" t="str">
        <f t="shared" si="300"/>
        <v>N/A</v>
      </c>
      <c r="Q3876" t="s">
        <v>8315</v>
      </c>
      <c r="R3876" t="s">
        <v>8357</v>
      </c>
      <c r="S3876" s="13">
        <f t="shared" si="298"/>
        <v>42007.016458333332</v>
      </c>
      <c r="T3876" s="13">
        <f t="shared" si="299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7"/>
        <v>0</v>
      </c>
      <c r="P3877" t="str">
        <f t="shared" si="300"/>
        <v>N/A</v>
      </c>
      <c r="Q3877" t="s">
        <v>8315</v>
      </c>
      <c r="R3877" t="s">
        <v>8357</v>
      </c>
      <c r="S3877" s="13">
        <f t="shared" si="298"/>
        <v>42615.346817129626</v>
      </c>
      <c r="T3877" s="13">
        <f t="shared" si="299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7"/>
        <v>53</v>
      </c>
      <c r="P3878">
        <f t="shared" si="300"/>
        <v>44.76</v>
      </c>
      <c r="Q3878" t="s">
        <v>8315</v>
      </c>
      <c r="R3878" t="s">
        <v>8357</v>
      </c>
      <c r="S3878" s="13">
        <f t="shared" si="298"/>
        <v>42372.624166666668</v>
      </c>
      <c r="T3878" s="13">
        <f t="shared" si="299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7"/>
        <v>5</v>
      </c>
      <c r="P3879">
        <f t="shared" si="300"/>
        <v>88.64</v>
      </c>
      <c r="Q3879" t="s">
        <v>8315</v>
      </c>
      <c r="R3879" t="s">
        <v>8357</v>
      </c>
      <c r="S3879" s="13">
        <f t="shared" si="298"/>
        <v>42682.67768518519</v>
      </c>
      <c r="T3879" s="13">
        <f t="shared" si="299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7"/>
        <v>0</v>
      </c>
      <c r="P3880">
        <f t="shared" si="300"/>
        <v>10</v>
      </c>
      <c r="Q3880" t="s">
        <v>8315</v>
      </c>
      <c r="R3880" t="s">
        <v>8357</v>
      </c>
      <c r="S3880" s="13">
        <f t="shared" si="298"/>
        <v>42154.818819444445</v>
      </c>
      <c r="T3880" s="13">
        <f t="shared" si="299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7"/>
        <v>0</v>
      </c>
      <c r="P3881" t="str">
        <f t="shared" si="300"/>
        <v>N/A</v>
      </c>
      <c r="Q3881" t="s">
        <v>8315</v>
      </c>
      <c r="R3881" t="s">
        <v>8357</v>
      </c>
      <c r="S3881" s="13">
        <f t="shared" si="298"/>
        <v>41999.861064814817</v>
      </c>
      <c r="T3881" s="13">
        <f t="shared" si="299"/>
        <v>42029.861064814817</v>
      </c>
      <c r="U3881">
        <f t="shared" ref="U3881:U3882" si="301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7"/>
        <v>13</v>
      </c>
      <c r="P3882">
        <f t="shared" si="300"/>
        <v>57.65</v>
      </c>
      <c r="Q3882" t="s">
        <v>8315</v>
      </c>
      <c r="R3882" t="s">
        <v>8357</v>
      </c>
      <c r="S3882" s="13">
        <f t="shared" si="298"/>
        <v>41815.815046296295</v>
      </c>
      <c r="T3882" s="13">
        <f t="shared" si="299"/>
        <v>41850.958333333336</v>
      </c>
      <c r="U3882">
        <f t="shared" si="301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ref="O3883:O3889" si="302">ROUND(E3883/D3883*100,0)</f>
        <v>5</v>
      </c>
      <c r="P3883">
        <f t="shared" si="300"/>
        <v>25</v>
      </c>
      <c r="Q3883" t="s">
        <v>8315</v>
      </c>
      <c r="R3883" t="s">
        <v>8357</v>
      </c>
      <c r="S3883" s="13">
        <f t="shared" ref="S3883:S3889" si="303">(((J3883/60)/60)/24)+DATE(1970,1,1)</f>
        <v>42756.018506944441</v>
      </c>
      <c r="T3883" s="13">
        <f t="shared" ref="T3883:T3889" si="304">(((I3883/60)/60)/24)+DATE(1970,1,1)</f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t="str">
        <f t="shared" si="300"/>
        <v>N/A</v>
      </c>
      <c r="Q3884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t="str">
        <f t="shared" si="300"/>
        <v>N/A</v>
      </c>
      <c r="Q3885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t="str">
        <f t="shared" si="300"/>
        <v>N/A</v>
      </c>
      <c r="Q3886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t="str">
        <f t="shared" si="300"/>
        <v>N/A</v>
      </c>
      <c r="Q3887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t="str">
        <f t="shared" si="300"/>
        <v>N/A</v>
      </c>
      <c r="Q3888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0"/>
        <v>17.5</v>
      </c>
      <c r="Q3889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>
        <f t="shared" ref="P3890:P3897" si="306">IFERROR(ROUND(E3890/L3890,2),"N/A")</f>
        <v>38.71</v>
      </c>
      <c r="Q3890" t="s">
        <v>8315</v>
      </c>
      <c r="R3890" t="s">
        <v>8316</v>
      </c>
      <c r="S3890" s="13">
        <f t="shared" ref="S3890:S3906" si="307">(((J3890/60)/60)/24)+DATE(1970,1,1)</f>
        <v>42762.545810185184</v>
      </c>
      <c r="T3890" s="13">
        <f t="shared" ref="T3890:T3906" si="308"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3">
        <f t="shared" si="307"/>
        <v>41977.004976851851</v>
      </c>
      <c r="T3891" s="13">
        <f t="shared" si="308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3">
        <f t="shared" si="307"/>
        <v>42171.758611111116</v>
      </c>
      <c r="T3892" s="13">
        <f t="shared" si="308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3">
        <f t="shared" si="307"/>
        <v>42056.1324537037</v>
      </c>
      <c r="T3893" s="13">
        <f t="shared" si="308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t="s">
        <v>8315</v>
      </c>
      <c r="R3894" t="s">
        <v>8316</v>
      </c>
      <c r="S3894" s="13">
        <f t="shared" si="307"/>
        <v>41867.652280092596</v>
      </c>
      <c r="T3894" s="13">
        <f t="shared" si="308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3">
        <f t="shared" si="307"/>
        <v>41779.657870370371</v>
      </c>
      <c r="T3895" s="13">
        <f t="shared" si="308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3">
        <f t="shared" si="307"/>
        <v>42679.958472222221</v>
      </c>
      <c r="T3896" s="13">
        <f t="shared" si="308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3">
        <f t="shared" si="307"/>
        <v>42032.250208333338</v>
      </c>
      <c r="T3897" s="13">
        <f t="shared" si="308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ref="P3898:P3961" si="309">IFERROR(ROUND(E3898/L3898,2),"N/A")</f>
        <v>42.5</v>
      </c>
      <c r="Q3898" t="s">
        <v>8315</v>
      </c>
      <c r="R3898" t="s">
        <v>8316</v>
      </c>
      <c r="S3898" s="13">
        <f t="shared" si="307"/>
        <v>41793.191875000004</v>
      </c>
      <c r="T3898" s="13">
        <f t="shared" si="308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9"/>
        <v>44</v>
      </c>
      <c r="Q3899" t="s">
        <v>8315</v>
      </c>
      <c r="R3899" t="s">
        <v>8316</v>
      </c>
      <c r="S3899" s="13">
        <f t="shared" si="307"/>
        <v>41982.87364583333</v>
      </c>
      <c r="T3899" s="13">
        <f t="shared" si="308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9"/>
        <v>50.88</v>
      </c>
      <c r="Q3900" t="s">
        <v>8315</v>
      </c>
      <c r="R3900" t="s">
        <v>8316</v>
      </c>
      <c r="S3900" s="13">
        <f t="shared" si="307"/>
        <v>42193.482291666667</v>
      </c>
      <c r="T3900" s="13">
        <f t="shared" si="308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9"/>
        <v>62.5</v>
      </c>
      <c r="Q3901" t="s">
        <v>8315</v>
      </c>
      <c r="R3901" t="s">
        <v>8316</v>
      </c>
      <c r="S3901" s="13">
        <f t="shared" si="307"/>
        <v>41843.775011574071</v>
      </c>
      <c r="T3901" s="13">
        <f t="shared" si="308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9"/>
        <v>27</v>
      </c>
      <c r="Q3902" t="s">
        <v>8315</v>
      </c>
      <c r="R3902" t="s">
        <v>8316</v>
      </c>
      <c r="S3902" s="13">
        <f t="shared" si="307"/>
        <v>42136.092488425929</v>
      </c>
      <c r="T3902" s="13">
        <f t="shared" si="308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9"/>
        <v>25</v>
      </c>
      <c r="Q3903" t="s">
        <v>8315</v>
      </c>
      <c r="R3903" t="s">
        <v>8316</v>
      </c>
      <c r="S3903" s="13">
        <f t="shared" si="307"/>
        <v>42317.826377314821</v>
      </c>
      <c r="T3903" s="13">
        <f t="shared" si="308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9"/>
        <v>47.26</v>
      </c>
      <c r="Q3904" t="s">
        <v>8315</v>
      </c>
      <c r="R3904" t="s">
        <v>8316</v>
      </c>
      <c r="S3904" s="13">
        <f t="shared" si="307"/>
        <v>42663.468078703707</v>
      </c>
      <c r="T3904" s="13">
        <f t="shared" si="308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9"/>
        <v>N/A</v>
      </c>
      <c r="Q3905" t="s">
        <v>8315</v>
      </c>
      <c r="R3905" t="s">
        <v>8316</v>
      </c>
      <c r="S3905" s="13">
        <f t="shared" si="307"/>
        <v>42186.01116898148</v>
      </c>
      <c r="T3905" s="13">
        <f t="shared" si="308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9"/>
        <v>1.5</v>
      </c>
      <c r="Q3906" t="s">
        <v>8315</v>
      </c>
      <c r="R3906" t="s">
        <v>8316</v>
      </c>
      <c r="S3906" s="13">
        <f t="shared" si="307"/>
        <v>42095.229166666672</v>
      </c>
      <c r="T3906" s="13">
        <f t="shared" si="308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si="309"/>
        <v>24.71</v>
      </c>
      <c r="Q3907" t="s">
        <v>8315</v>
      </c>
      <c r="R3907" t="s">
        <v>8316</v>
      </c>
      <c r="S3907" s="13">
        <f t="shared" ref="S3907:S3970" si="311">(((J3907/60)/60)/24)+DATE(1970,1,1)</f>
        <v>42124.623877314814</v>
      </c>
      <c r="T3907" s="13">
        <f t="shared" ref="T3907:T3970" si="31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09"/>
        <v>63.13</v>
      </c>
      <c r="Q3908" t="s">
        <v>8315</v>
      </c>
      <c r="R3908" t="s">
        <v>8316</v>
      </c>
      <c r="S3908" s="13">
        <f t="shared" si="311"/>
        <v>42143.917743055557</v>
      </c>
      <c r="T3908" s="13">
        <f t="shared" si="31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09"/>
        <v>38.25</v>
      </c>
      <c r="Q3909" t="s">
        <v>8315</v>
      </c>
      <c r="R3909" t="s">
        <v>8316</v>
      </c>
      <c r="S3909" s="13">
        <f t="shared" si="311"/>
        <v>41906.819513888891</v>
      </c>
      <c r="T3909" s="13">
        <f t="shared" si="31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09"/>
        <v>16.25</v>
      </c>
      <c r="Q3910" t="s">
        <v>8315</v>
      </c>
      <c r="R3910" t="s">
        <v>8316</v>
      </c>
      <c r="S3910" s="13">
        <f t="shared" si="311"/>
        <v>41834.135370370372</v>
      </c>
      <c r="T3910" s="13">
        <f t="shared" si="31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09"/>
        <v>33.75</v>
      </c>
      <c r="Q3911" t="s">
        <v>8315</v>
      </c>
      <c r="R3911" t="s">
        <v>8316</v>
      </c>
      <c r="S3911" s="13">
        <f t="shared" si="311"/>
        <v>41863.359282407408</v>
      </c>
      <c r="T3911" s="13">
        <f t="shared" si="31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09"/>
        <v>61.67</v>
      </c>
      <c r="Q3912" t="s">
        <v>8315</v>
      </c>
      <c r="R3912" t="s">
        <v>8316</v>
      </c>
      <c r="S3912" s="13">
        <f t="shared" si="311"/>
        <v>42224.756909722222</v>
      </c>
      <c r="T3912" s="13">
        <f t="shared" si="31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09"/>
        <v>83.14</v>
      </c>
      <c r="Q3913" t="s">
        <v>8315</v>
      </c>
      <c r="R3913" t="s">
        <v>8316</v>
      </c>
      <c r="S3913" s="13">
        <f t="shared" si="311"/>
        <v>41939.8122337963</v>
      </c>
      <c r="T3913" s="13">
        <f t="shared" si="31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09"/>
        <v>1</v>
      </c>
      <c r="Q3914" t="s">
        <v>8315</v>
      </c>
      <c r="R3914" t="s">
        <v>8316</v>
      </c>
      <c r="S3914" s="13">
        <f t="shared" si="311"/>
        <v>42059.270023148143</v>
      </c>
      <c r="T3914" s="13">
        <f t="shared" si="31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09"/>
        <v>142.86000000000001</v>
      </c>
      <c r="Q3915" t="s">
        <v>8315</v>
      </c>
      <c r="R3915" t="s">
        <v>8316</v>
      </c>
      <c r="S3915" s="13">
        <f t="shared" si="311"/>
        <v>42308.211215277777</v>
      </c>
      <c r="T3915" s="13">
        <f t="shared" si="31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09"/>
        <v>33.67</v>
      </c>
      <c r="Q3916" t="s">
        <v>8315</v>
      </c>
      <c r="R3916" t="s">
        <v>8316</v>
      </c>
      <c r="S3916" s="13">
        <f t="shared" si="311"/>
        <v>42114.818935185183</v>
      </c>
      <c r="T3916" s="13">
        <f t="shared" si="31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09"/>
        <v>5</v>
      </c>
      <c r="Q3917" t="s">
        <v>8315</v>
      </c>
      <c r="R3917" t="s">
        <v>8316</v>
      </c>
      <c r="S3917" s="13">
        <f t="shared" si="311"/>
        <v>42492.98505787037</v>
      </c>
      <c r="T3917" s="13">
        <f t="shared" si="31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09"/>
        <v>N/A</v>
      </c>
      <c r="Q3918" t="s">
        <v>8315</v>
      </c>
      <c r="R3918" t="s">
        <v>8316</v>
      </c>
      <c r="S3918" s="13">
        <f t="shared" si="311"/>
        <v>42494.471666666665</v>
      </c>
      <c r="T3918" s="13">
        <f t="shared" si="31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09"/>
        <v>10</v>
      </c>
      <c r="Q3919" t="s">
        <v>8315</v>
      </c>
      <c r="R3919" t="s">
        <v>8316</v>
      </c>
      <c r="S3919" s="13">
        <f t="shared" si="311"/>
        <v>41863.527326388888</v>
      </c>
      <c r="T3919" s="13">
        <f t="shared" si="31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09"/>
        <v>40</v>
      </c>
      <c r="Q3920" t="s">
        <v>8315</v>
      </c>
      <c r="R3920" t="s">
        <v>8316</v>
      </c>
      <c r="S3920" s="13">
        <f t="shared" si="311"/>
        <v>41843.664618055554</v>
      </c>
      <c r="T3920" s="13">
        <f t="shared" si="31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09"/>
        <v>30</v>
      </c>
      <c r="Q3921" t="s">
        <v>8315</v>
      </c>
      <c r="R3921" t="s">
        <v>8316</v>
      </c>
      <c r="S3921" s="13">
        <f t="shared" si="311"/>
        <v>42358.684872685189</v>
      </c>
      <c r="T3921" s="13">
        <f t="shared" si="31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09"/>
        <v>45</v>
      </c>
      <c r="Q3922" t="s">
        <v>8315</v>
      </c>
      <c r="R3922" t="s">
        <v>8316</v>
      </c>
      <c r="S3922" s="13">
        <f t="shared" si="311"/>
        <v>42657.38726851852</v>
      </c>
      <c r="T3922" s="13">
        <f t="shared" si="31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09"/>
        <v>N/A</v>
      </c>
      <c r="Q3923" t="s">
        <v>8315</v>
      </c>
      <c r="R3923" t="s">
        <v>8316</v>
      </c>
      <c r="S3923" s="13">
        <f t="shared" si="311"/>
        <v>41926.542303240742</v>
      </c>
      <c r="T3923" s="13">
        <f t="shared" si="31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09"/>
        <v>10.17</v>
      </c>
      <c r="Q3924" t="s">
        <v>8315</v>
      </c>
      <c r="R3924" t="s">
        <v>8316</v>
      </c>
      <c r="S3924" s="13">
        <f t="shared" si="311"/>
        <v>42020.768634259264</v>
      </c>
      <c r="T3924" s="13">
        <f t="shared" si="31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09"/>
        <v>81.41</v>
      </c>
      <c r="Q3925" t="s">
        <v>8315</v>
      </c>
      <c r="R3925" t="s">
        <v>8316</v>
      </c>
      <c r="S3925" s="13">
        <f t="shared" si="311"/>
        <v>42075.979988425926</v>
      </c>
      <c r="T3925" s="13">
        <f t="shared" si="31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09"/>
        <v>57.25</v>
      </c>
      <c r="Q3926" t="s">
        <v>8315</v>
      </c>
      <c r="R3926" t="s">
        <v>8316</v>
      </c>
      <c r="S3926" s="13">
        <f t="shared" si="311"/>
        <v>41786.959745370368</v>
      </c>
      <c r="T3926" s="13">
        <f t="shared" si="31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09"/>
        <v>5</v>
      </c>
      <c r="Q3927" t="s">
        <v>8315</v>
      </c>
      <c r="R3927" t="s">
        <v>8316</v>
      </c>
      <c r="S3927" s="13">
        <f t="shared" si="311"/>
        <v>41820.870821759258</v>
      </c>
      <c r="T3927" s="13">
        <f t="shared" si="31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09"/>
        <v>15</v>
      </c>
      <c r="Q3928" t="s">
        <v>8315</v>
      </c>
      <c r="R3928" t="s">
        <v>8316</v>
      </c>
      <c r="S3928" s="13">
        <f t="shared" si="311"/>
        <v>41970.085046296299</v>
      </c>
      <c r="T3928" s="13">
        <f t="shared" si="31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09"/>
        <v>12.5</v>
      </c>
      <c r="Q3929" t="s">
        <v>8315</v>
      </c>
      <c r="R3929" t="s">
        <v>8316</v>
      </c>
      <c r="S3929" s="13">
        <f t="shared" si="311"/>
        <v>41830.267407407409</v>
      </c>
      <c r="T3929" s="13">
        <f t="shared" si="31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09"/>
        <v>93</v>
      </c>
      <c r="Q3930" t="s">
        <v>8315</v>
      </c>
      <c r="R3930" t="s">
        <v>8316</v>
      </c>
      <c r="S3930" s="13">
        <f t="shared" si="311"/>
        <v>42265.683182870373</v>
      </c>
      <c r="T3930" s="13">
        <f t="shared" si="31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09"/>
        <v>32.36</v>
      </c>
      <c r="Q3931" t="s">
        <v>8315</v>
      </c>
      <c r="R3931" t="s">
        <v>8316</v>
      </c>
      <c r="S3931" s="13">
        <f t="shared" si="311"/>
        <v>42601.827141203699</v>
      </c>
      <c r="T3931" s="13">
        <f t="shared" si="31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09"/>
        <v>N/A</v>
      </c>
      <c r="Q3932" t="s">
        <v>8315</v>
      </c>
      <c r="R3932" t="s">
        <v>8316</v>
      </c>
      <c r="S3932" s="13">
        <f t="shared" si="311"/>
        <v>42433.338749999995</v>
      </c>
      <c r="T3932" s="13">
        <f t="shared" si="31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09"/>
        <v>N/A</v>
      </c>
      <c r="Q3933" t="s">
        <v>8315</v>
      </c>
      <c r="R3933" t="s">
        <v>8316</v>
      </c>
      <c r="S3933" s="13">
        <f t="shared" si="311"/>
        <v>42228.151701388888</v>
      </c>
      <c r="T3933" s="13">
        <f t="shared" si="31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09"/>
        <v>1</v>
      </c>
      <c r="Q3934" t="s">
        <v>8315</v>
      </c>
      <c r="R3934" t="s">
        <v>8316</v>
      </c>
      <c r="S3934" s="13">
        <f t="shared" si="311"/>
        <v>42415.168564814812</v>
      </c>
      <c r="T3934" s="13">
        <f t="shared" si="31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9"/>
        <v>91.83</v>
      </c>
      <c r="Q3935" t="s">
        <v>8315</v>
      </c>
      <c r="R3935" t="s">
        <v>8316</v>
      </c>
      <c r="S3935" s="13">
        <f t="shared" si="311"/>
        <v>42538.968310185184</v>
      </c>
      <c r="T3935" s="13">
        <f t="shared" si="31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9"/>
        <v>45.83</v>
      </c>
      <c r="Q3936" t="s">
        <v>8315</v>
      </c>
      <c r="R3936" t="s">
        <v>8316</v>
      </c>
      <c r="S3936" s="13">
        <f t="shared" si="311"/>
        <v>42233.671747685185</v>
      </c>
      <c r="T3936" s="13">
        <f t="shared" si="31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9"/>
        <v>57.17</v>
      </c>
      <c r="Q3937" t="s">
        <v>8315</v>
      </c>
      <c r="R3937" t="s">
        <v>8316</v>
      </c>
      <c r="S3937" s="13">
        <f t="shared" si="311"/>
        <v>42221.656782407401</v>
      </c>
      <c r="T3937" s="13">
        <f t="shared" si="31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09"/>
        <v>N/A</v>
      </c>
      <c r="Q3938" t="s">
        <v>8315</v>
      </c>
      <c r="R3938" t="s">
        <v>8316</v>
      </c>
      <c r="S3938" s="13">
        <f t="shared" si="311"/>
        <v>42675.262962962966</v>
      </c>
      <c r="T3938" s="13">
        <f t="shared" si="31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9"/>
        <v>248.5</v>
      </c>
      <c r="Q3939" t="s">
        <v>8315</v>
      </c>
      <c r="R3939" t="s">
        <v>8316</v>
      </c>
      <c r="S3939" s="13">
        <f t="shared" si="311"/>
        <v>42534.631481481483</v>
      </c>
      <c r="T3939" s="13">
        <f t="shared" si="31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9"/>
        <v>79.400000000000006</v>
      </c>
      <c r="Q3940" t="s">
        <v>8315</v>
      </c>
      <c r="R3940" t="s">
        <v>8316</v>
      </c>
      <c r="S3940" s="13">
        <f t="shared" si="311"/>
        <v>42151.905717592599</v>
      </c>
      <c r="T3940" s="13">
        <f t="shared" si="31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9"/>
        <v>5</v>
      </c>
      <c r="Q3941" t="s">
        <v>8315</v>
      </c>
      <c r="R3941" t="s">
        <v>8316</v>
      </c>
      <c r="S3941" s="13">
        <f t="shared" si="311"/>
        <v>41915.400219907409</v>
      </c>
      <c r="T3941" s="13">
        <f t="shared" si="31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9"/>
        <v>5.5</v>
      </c>
      <c r="Q3942" t="s">
        <v>8315</v>
      </c>
      <c r="R3942" t="s">
        <v>8316</v>
      </c>
      <c r="S3942" s="13">
        <f t="shared" si="311"/>
        <v>41961.492488425924</v>
      </c>
      <c r="T3942" s="13">
        <f t="shared" si="31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9"/>
        <v>25</v>
      </c>
      <c r="Q3943" t="s">
        <v>8315</v>
      </c>
      <c r="R3943" t="s">
        <v>8316</v>
      </c>
      <c r="S3943" s="13">
        <f t="shared" si="311"/>
        <v>41940.587233796294</v>
      </c>
      <c r="T3943" s="13">
        <f t="shared" si="31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09"/>
        <v>N/A</v>
      </c>
      <c r="Q3944" t="s">
        <v>8315</v>
      </c>
      <c r="R3944" t="s">
        <v>8316</v>
      </c>
      <c r="S3944" s="13">
        <f t="shared" si="311"/>
        <v>42111.904097222221</v>
      </c>
      <c r="T3944" s="13">
        <f t="shared" si="31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9"/>
        <v>137.08000000000001</v>
      </c>
      <c r="Q3945" t="s">
        <v>8315</v>
      </c>
      <c r="R3945" t="s">
        <v>8316</v>
      </c>
      <c r="S3945" s="13">
        <f t="shared" si="311"/>
        <v>42279.778564814813</v>
      </c>
      <c r="T3945" s="13">
        <f t="shared" si="31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09"/>
        <v>N/A</v>
      </c>
      <c r="Q3946" t="s">
        <v>8315</v>
      </c>
      <c r="R3946" t="s">
        <v>8316</v>
      </c>
      <c r="S3946" s="13">
        <f t="shared" si="311"/>
        <v>42213.662905092591</v>
      </c>
      <c r="T3946" s="13">
        <f t="shared" si="31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9"/>
        <v>5</v>
      </c>
      <c r="Q3947" t="s">
        <v>8315</v>
      </c>
      <c r="R3947" t="s">
        <v>8316</v>
      </c>
      <c r="S3947" s="13">
        <f t="shared" si="311"/>
        <v>42109.801712962959</v>
      </c>
      <c r="T3947" s="13">
        <f t="shared" si="31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9"/>
        <v>39</v>
      </c>
      <c r="Q3948" t="s">
        <v>8315</v>
      </c>
      <c r="R3948" t="s">
        <v>8316</v>
      </c>
      <c r="S3948" s="13">
        <f t="shared" si="311"/>
        <v>42031.833587962959</v>
      </c>
      <c r="T3948" s="13">
        <f t="shared" si="31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9"/>
        <v>50.5</v>
      </c>
      <c r="Q3949" t="s">
        <v>8315</v>
      </c>
      <c r="R3949" t="s">
        <v>8316</v>
      </c>
      <c r="S3949" s="13">
        <f t="shared" si="311"/>
        <v>42615.142870370371</v>
      </c>
      <c r="T3949" s="13">
        <f t="shared" si="31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09"/>
        <v>N/A</v>
      </c>
      <c r="Q3950" t="s">
        <v>8315</v>
      </c>
      <c r="R3950" t="s">
        <v>8316</v>
      </c>
      <c r="S3950" s="13">
        <f t="shared" si="311"/>
        <v>41829.325497685182</v>
      </c>
      <c r="T3950" s="13">
        <f t="shared" si="31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9"/>
        <v>49.28</v>
      </c>
      <c r="Q3951" t="s">
        <v>8315</v>
      </c>
      <c r="R3951" t="s">
        <v>8316</v>
      </c>
      <c r="S3951" s="13">
        <f t="shared" si="311"/>
        <v>42016.120613425926</v>
      </c>
      <c r="T3951" s="13">
        <f t="shared" si="31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9"/>
        <v>25</v>
      </c>
      <c r="Q3952" t="s">
        <v>8315</v>
      </c>
      <c r="R3952" t="s">
        <v>8316</v>
      </c>
      <c r="S3952" s="13">
        <f t="shared" si="311"/>
        <v>42439.702314814815</v>
      </c>
      <c r="T3952" s="13">
        <f t="shared" si="31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9"/>
        <v>1</v>
      </c>
      <c r="Q3953" t="s">
        <v>8315</v>
      </c>
      <c r="R3953" t="s">
        <v>8316</v>
      </c>
      <c r="S3953" s="13">
        <f t="shared" si="311"/>
        <v>42433.825717592597</v>
      </c>
      <c r="T3953" s="13">
        <f t="shared" si="31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9"/>
        <v>25</v>
      </c>
      <c r="Q3954" t="s">
        <v>8315</v>
      </c>
      <c r="R3954" t="s">
        <v>8316</v>
      </c>
      <c r="S3954" s="13">
        <f t="shared" si="311"/>
        <v>42243.790393518517</v>
      </c>
      <c r="T3954" s="13">
        <f t="shared" si="31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09"/>
        <v>N/A</v>
      </c>
      <c r="Q3955" t="s">
        <v>8315</v>
      </c>
      <c r="R3955" t="s">
        <v>8316</v>
      </c>
      <c r="S3955" s="13">
        <f t="shared" si="311"/>
        <v>42550.048449074078</v>
      </c>
      <c r="T3955" s="13">
        <f t="shared" si="31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09"/>
        <v>N/A</v>
      </c>
      <c r="Q3956" t="s">
        <v>8315</v>
      </c>
      <c r="R3956" t="s">
        <v>8316</v>
      </c>
      <c r="S3956" s="13">
        <f t="shared" si="311"/>
        <v>41774.651203703703</v>
      </c>
      <c r="T3956" s="13">
        <f t="shared" si="31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9"/>
        <v>53.13</v>
      </c>
      <c r="Q3957" t="s">
        <v>8315</v>
      </c>
      <c r="R3957" t="s">
        <v>8316</v>
      </c>
      <c r="S3957" s="13">
        <f t="shared" si="311"/>
        <v>42306.848854166667</v>
      </c>
      <c r="T3957" s="13">
        <f t="shared" si="31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09"/>
        <v>N/A</v>
      </c>
      <c r="Q3958" t="s">
        <v>8315</v>
      </c>
      <c r="R3958" t="s">
        <v>8316</v>
      </c>
      <c r="S3958" s="13">
        <f t="shared" si="311"/>
        <v>42457.932025462964</v>
      </c>
      <c r="T3958" s="13">
        <f t="shared" si="31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9"/>
        <v>7</v>
      </c>
      <c r="Q3959" t="s">
        <v>8315</v>
      </c>
      <c r="R3959" t="s">
        <v>8316</v>
      </c>
      <c r="S3959" s="13">
        <f t="shared" si="311"/>
        <v>42513.976319444439</v>
      </c>
      <c r="T3959" s="13">
        <f t="shared" si="31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9"/>
        <v>40.06</v>
      </c>
      <c r="Q3960" t="s">
        <v>8315</v>
      </c>
      <c r="R3960" t="s">
        <v>8316</v>
      </c>
      <c r="S3960" s="13">
        <f t="shared" si="311"/>
        <v>41816.950370370374</v>
      </c>
      <c r="T3960" s="13">
        <f t="shared" si="31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9"/>
        <v>24.33</v>
      </c>
      <c r="Q3961" t="s">
        <v>8315</v>
      </c>
      <c r="R3961" t="s">
        <v>8316</v>
      </c>
      <c r="S3961" s="13">
        <f t="shared" si="311"/>
        <v>41880.788842592592</v>
      </c>
      <c r="T3961" s="13">
        <f t="shared" si="31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ref="P3962:P4025" si="313">IFERROR(ROUND(E3962/L3962,2),"N/A")</f>
        <v>11.25</v>
      </c>
      <c r="Q3962" t="s">
        <v>8315</v>
      </c>
      <c r="R3962" t="s">
        <v>8316</v>
      </c>
      <c r="S3962" s="13">
        <f t="shared" si="311"/>
        <v>42342.845555555556</v>
      </c>
      <c r="T3962" s="13">
        <f t="shared" si="31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3"/>
        <v>10.5</v>
      </c>
      <c r="Q3963" t="s">
        <v>8315</v>
      </c>
      <c r="R3963" t="s">
        <v>8316</v>
      </c>
      <c r="S3963" s="13">
        <f t="shared" si="311"/>
        <v>41745.891319444447</v>
      </c>
      <c r="T3963" s="13">
        <f t="shared" si="31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3"/>
        <v>15</v>
      </c>
      <c r="Q3964" t="s">
        <v>8315</v>
      </c>
      <c r="R3964" t="s">
        <v>8316</v>
      </c>
      <c r="S3964" s="13">
        <f t="shared" si="311"/>
        <v>42311.621458333335</v>
      </c>
      <c r="T3964" s="13">
        <f t="shared" si="31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3"/>
        <v>N/A</v>
      </c>
      <c r="Q3965" t="s">
        <v>8315</v>
      </c>
      <c r="R3965" t="s">
        <v>8316</v>
      </c>
      <c r="S3965" s="13">
        <f t="shared" si="311"/>
        <v>42296.154131944444</v>
      </c>
      <c r="T3965" s="13">
        <f t="shared" si="31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3"/>
        <v>42</v>
      </c>
      <c r="Q3966" t="s">
        <v>8315</v>
      </c>
      <c r="R3966" t="s">
        <v>8316</v>
      </c>
      <c r="S3966" s="13">
        <f t="shared" si="311"/>
        <v>42053.722060185188</v>
      </c>
      <c r="T3966" s="13">
        <f t="shared" si="31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3"/>
        <v>71.25</v>
      </c>
      <c r="Q3967" t="s">
        <v>8315</v>
      </c>
      <c r="R3967" t="s">
        <v>8316</v>
      </c>
      <c r="S3967" s="13">
        <f t="shared" si="311"/>
        <v>42414.235879629632</v>
      </c>
      <c r="T3967" s="13">
        <f t="shared" si="31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3"/>
        <v>22.5</v>
      </c>
      <c r="Q3968" t="s">
        <v>8315</v>
      </c>
      <c r="R3968" t="s">
        <v>8316</v>
      </c>
      <c r="S3968" s="13">
        <f t="shared" si="311"/>
        <v>41801.711550925924</v>
      </c>
      <c r="T3968" s="13">
        <f t="shared" si="31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3"/>
        <v>41</v>
      </c>
      <c r="Q3969" t="s">
        <v>8315</v>
      </c>
      <c r="R3969" t="s">
        <v>8316</v>
      </c>
      <c r="S3969" s="13">
        <f t="shared" si="311"/>
        <v>42770.290590277778</v>
      </c>
      <c r="T3969" s="13">
        <f t="shared" si="31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47.91</v>
      </c>
      <c r="Q3970" t="s">
        <v>8315</v>
      </c>
      <c r="R3970" t="s">
        <v>8316</v>
      </c>
      <c r="S3970" s="13">
        <f t="shared" si="311"/>
        <v>42452.815659722226</v>
      </c>
      <c r="T3970" s="13">
        <f t="shared" si="31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35.17</v>
      </c>
      <c r="Q3971" t="s">
        <v>8315</v>
      </c>
      <c r="R3971" t="s">
        <v>8316</v>
      </c>
      <c r="S3971" s="13">
        <f t="shared" ref="S3971:S4034" si="315">(((J3971/60)/60)/24)+DATE(1970,1,1)</f>
        <v>42601.854699074072</v>
      </c>
      <c r="T3971" s="13">
        <f t="shared" ref="T3971:T4034" si="31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5.5</v>
      </c>
      <c r="Q3972" t="s">
        <v>8315</v>
      </c>
      <c r="R3972" t="s">
        <v>8316</v>
      </c>
      <c r="S3972" s="13">
        <f t="shared" si="315"/>
        <v>42447.863553240735</v>
      </c>
      <c r="T3972" s="13">
        <f t="shared" si="31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22.67</v>
      </c>
      <c r="Q3973" t="s">
        <v>8315</v>
      </c>
      <c r="R3973" t="s">
        <v>8316</v>
      </c>
      <c r="S3973" s="13">
        <f t="shared" si="315"/>
        <v>41811.536180555559</v>
      </c>
      <c r="T3973" s="13">
        <f t="shared" si="31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26.38</v>
      </c>
      <c r="Q3974" t="s">
        <v>8315</v>
      </c>
      <c r="R3974" t="s">
        <v>8316</v>
      </c>
      <c r="S3974" s="13">
        <f t="shared" si="315"/>
        <v>41981.067523148144</v>
      </c>
      <c r="T3974" s="13">
        <f t="shared" si="31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105.54</v>
      </c>
      <c r="Q3975" t="s">
        <v>8315</v>
      </c>
      <c r="R3975" t="s">
        <v>8316</v>
      </c>
      <c r="S3975" s="13">
        <f t="shared" si="315"/>
        <v>42469.68414351852</v>
      </c>
      <c r="T3975" s="13">
        <f t="shared" si="31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29.09</v>
      </c>
      <c r="Q3976" t="s">
        <v>8315</v>
      </c>
      <c r="R3976" t="s">
        <v>8316</v>
      </c>
      <c r="S3976" s="13">
        <f t="shared" si="315"/>
        <v>42493.546851851846</v>
      </c>
      <c r="T3976" s="13">
        <f t="shared" si="31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t="str">
        <f t="shared" si="313"/>
        <v>N/A</v>
      </c>
      <c r="Q3977" t="s">
        <v>8315</v>
      </c>
      <c r="R3977" t="s">
        <v>8316</v>
      </c>
      <c r="S3977" s="13">
        <f t="shared" si="315"/>
        <v>42534.866875</v>
      </c>
      <c r="T3977" s="13">
        <f t="shared" si="31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62</v>
      </c>
      <c r="Q3978" t="s">
        <v>8315</v>
      </c>
      <c r="R3978" t="s">
        <v>8316</v>
      </c>
      <c r="S3978" s="13">
        <f t="shared" si="315"/>
        <v>41830.858344907407</v>
      </c>
      <c r="T3978" s="13">
        <f t="shared" si="31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217.5</v>
      </c>
      <c r="Q3979" t="s">
        <v>8315</v>
      </c>
      <c r="R3979" t="s">
        <v>8316</v>
      </c>
      <c r="S3979" s="13">
        <f t="shared" si="315"/>
        <v>42543.788564814815</v>
      </c>
      <c r="T3979" s="13">
        <f t="shared" si="31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26.75</v>
      </c>
      <c r="Q3980" t="s">
        <v>8315</v>
      </c>
      <c r="R3980" t="s">
        <v>8316</v>
      </c>
      <c r="S3980" s="13">
        <f t="shared" si="315"/>
        <v>41975.642974537041</v>
      </c>
      <c r="T3980" s="13">
        <f t="shared" si="31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18.329999999999998</v>
      </c>
      <c r="Q3981" t="s">
        <v>8315</v>
      </c>
      <c r="R3981" t="s">
        <v>8316</v>
      </c>
      <c r="S3981" s="13">
        <f t="shared" si="315"/>
        <v>42069.903437500005</v>
      </c>
      <c r="T3981" s="13">
        <f t="shared" si="31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64.290000000000006</v>
      </c>
      <c r="Q3982" t="s">
        <v>8315</v>
      </c>
      <c r="R3982" t="s">
        <v>8316</v>
      </c>
      <c r="S3982" s="13">
        <f t="shared" si="315"/>
        <v>41795.598923611113</v>
      </c>
      <c r="T3982" s="13">
        <f t="shared" si="31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175</v>
      </c>
      <c r="Q3983" t="s">
        <v>8315</v>
      </c>
      <c r="R3983" t="s">
        <v>8316</v>
      </c>
      <c r="S3983" s="13">
        <f t="shared" si="315"/>
        <v>42508.179965277777</v>
      </c>
      <c r="T3983" s="13">
        <f t="shared" si="31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34</v>
      </c>
      <c r="Q3984" t="s">
        <v>8315</v>
      </c>
      <c r="R3984" t="s">
        <v>8316</v>
      </c>
      <c r="S3984" s="13">
        <f t="shared" si="315"/>
        <v>42132.809953703705</v>
      </c>
      <c r="T3984" s="13">
        <f t="shared" si="31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84.28</v>
      </c>
      <c r="Q3985" t="s">
        <v>8315</v>
      </c>
      <c r="R3985" t="s">
        <v>8316</v>
      </c>
      <c r="S3985" s="13">
        <f t="shared" si="315"/>
        <v>41747.86986111111</v>
      </c>
      <c r="T3985" s="13">
        <f t="shared" si="31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9.5</v>
      </c>
      <c r="Q3986" t="s">
        <v>8315</v>
      </c>
      <c r="R3986" t="s">
        <v>8316</v>
      </c>
      <c r="S3986" s="13">
        <f t="shared" si="315"/>
        <v>41920.963472222218</v>
      </c>
      <c r="T3986" s="13">
        <f t="shared" si="31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33.74</v>
      </c>
      <c r="Q3987" t="s">
        <v>8315</v>
      </c>
      <c r="R3987" t="s">
        <v>8316</v>
      </c>
      <c r="S3987" s="13">
        <f t="shared" si="315"/>
        <v>42399.707407407404</v>
      </c>
      <c r="T3987" s="13">
        <f t="shared" si="31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37.54</v>
      </c>
      <c r="Q3988" t="s">
        <v>8315</v>
      </c>
      <c r="R3988" t="s">
        <v>8316</v>
      </c>
      <c r="S3988" s="13">
        <f t="shared" si="315"/>
        <v>42467.548541666663</v>
      </c>
      <c r="T3988" s="13">
        <f t="shared" si="31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11.62</v>
      </c>
      <c r="Q3989" t="s">
        <v>8315</v>
      </c>
      <c r="R3989" t="s">
        <v>8316</v>
      </c>
      <c r="S3989" s="13">
        <f t="shared" si="315"/>
        <v>41765.92465277778</v>
      </c>
      <c r="T3989" s="13">
        <f t="shared" si="31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8</v>
      </c>
      <c r="Q3990" t="s">
        <v>8315</v>
      </c>
      <c r="R3990" t="s">
        <v>8316</v>
      </c>
      <c r="S3990" s="13">
        <f t="shared" si="315"/>
        <v>42230.08116898148</v>
      </c>
      <c r="T3990" s="13">
        <f t="shared" si="31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t="str">
        <f t="shared" si="313"/>
        <v>N/A</v>
      </c>
      <c r="Q3991" t="s">
        <v>8315</v>
      </c>
      <c r="R3991" t="s">
        <v>8316</v>
      </c>
      <c r="S3991" s="13">
        <f t="shared" si="315"/>
        <v>42286.749780092592</v>
      </c>
      <c r="T3991" s="13">
        <f t="shared" si="31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23</v>
      </c>
      <c r="Q3992" t="s">
        <v>8315</v>
      </c>
      <c r="R3992" t="s">
        <v>8316</v>
      </c>
      <c r="S3992" s="13">
        <f t="shared" si="315"/>
        <v>42401.672372685185</v>
      </c>
      <c r="T3992" s="13">
        <f t="shared" si="31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100</v>
      </c>
      <c r="Q3993" t="s">
        <v>8315</v>
      </c>
      <c r="R3993" t="s">
        <v>8316</v>
      </c>
      <c r="S3993" s="13">
        <f t="shared" si="315"/>
        <v>42125.644467592589</v>
      </c>
      <c r="T3993" s="13">
        <f t="shared" si="31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60.11</v>
      </c>
      <c r="Q3994" t="s">
        <v>8315</v>
      </c>
      <c r="R3994" t="s">
        <v>8316</v>
      </c>
      <c r="S3994" s="13">
        <f t="shared" si="315"/>
        <v>42289.94049768518</v>
      </c>
      <c r="T3994" s="13">
        <f t="shared" si="31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3</v>
      </c>
      <c r="Q3995" t="s">
        <v>8315</v>
      </c>
      <c r="R3995" t="s">
        <v>8316</v>
      </c>
      <c r="S3995" s="13">
        <f t="shared" si="315"/>
        <v>42107.864722222221</v>
      </c>
      <c r="T3995" s="13">
        <f t="shared" si="31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</v>
      </c>
      <c r="Q3996" t="s">
        <v>8315</v>
      </c>
      <c r="R3996" t="s">
        <v>8316</v>
      </c>
      <c r="S3996" s="13">
        <f t="shared" si="315"/>
        <v>41809.389930555553</v>
      </c>
      <c r="T3996" s="13">
        <f t="shared" si="31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17.5</v>
      </c>
      <c r="Q3997" t="s">
        <v>8315</v>
      </c>
      <c r="R3997" t="s">
        <v>8316</v>
      </c>
      <c r="S3997" s="13">
        <f t="shared" si="315"/>
        <v>42019.683761574073</v>
      </c>
      <c r="T3997" s="13">
        <f t="shared" si="31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29.24</v>
      </c>
      <c r="Q3998" t="s">
        <v>8315</v>
      </c>
      <c r="R3998" t="s">
        <v>8316</v>
      </c>
      <c r="S3998" s="13">
        <f t="shared" si="315"/>
        <v>41950.26694444444</v>
      </c>
      <c r="T3998" s="13">
        <f t="shared" si="31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t="str">
        <f t="shared" si="313"/>
        <v>N/A</v>
      </c>
      <c r="Q3999" t="s">
        <v>8315</v>
      </c>
      <c r="R3999" t="s">
        <v>8316</v>
      </c>
      <c r="S3999" s="13">
        <f t="shared" si="315"/>
        <v>42069.391446759255</v>
      </c>
      <c r="T3999" s="13">
        <f t="shared" si="31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3"/>
        <v>59.58</v>
      </c>
      <c r="Q4000" t="s">
        <v>8315</v>
      </c>
      <c r="R4000" t="s">
        <v>8316</v>
      </c>
      <c r="S4000" s="13">
        <f t="shared" si="315"/>
        <v>42061.963263888887</v>
      </c>
      <c r="T4000" s="13">
        <f t="shared" si="31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3"/>
        <v>82.57</v>
      </c>
      <c r="Q4001" t="s">
        <v>8315</v>
      </c>
      <c r="R4001" t="s">
        <v>8316</v>
      </c>
      <c r="S4001" s="13">
        <f t="shared" si="315"/>
        <v>41842.828680555554</v>
      </c>
      <c r="T4001" s="13">
        <f t="shared" si="31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3"/>
        <v>10</v>
      </c>
      <c r="Q4002" t="s">
        <v>8315</v>
      </c>
      <c r="R4002" t="s">
        <v>8316</v>
      </c>
      <c r="S4002" s="13">
        <f t="shared" si="315"/>
        <v>42437.64534722222</v>
      </c>
      <c r="T4002" s="13">
        <f t="shared" si="31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3"/>
        <v>32.36</v>
      </c>
      <c r="Q4003" t="s">
        <v>8315</v>
      </c>
      <c r="R4003" t="s">
        <v>8316</v>
      </c>
      <c r="S4003" s="13">
        <f t="shared" si="315"/>
        <v>42775.964212962965</v>
      </c>
      <c r="T4003" s="13">
        <f t="shared" si="31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3"/>
        <v>5.75</v>
      </c>
      <c r="Q4004" t="s">
        <v>8315</v>
      </c>
      <c r="R4004" t="s">
        <v>8316</v>
      </c>
      <c r="S4004" s="13">
        <f t="shared" si="315"/>
        <v>41879.043530092589</v>
      </c>
      <c r="T4004" s="13">
        <f t="shared" si="31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3"/>
        <v>100.5</v>
      </c>
      <c r="Q4005" t="s">
        <v>8315</v>
      </c>
      <c r="R4005" t="s">
        <v>8316</v>
      </c>
      <c r="S4005" s="13">
        <f t="shared" si="315"/>
        <v>42020.587349537032</v>
      </c>
      <c r="T4005" s="13">
        <f t="shared" si="31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3"/>
        <v>1</v>
      </c>
      <c r="Q4006" t="s">
        <v>8315</v>
      </c>
      <c r="R4006" t="s">
        <v>8316</v>
      </c>
      <c r="S4006" s="13">
        <f t="shared" si="315"/>
        <v>41890.16269675926</v>
      </c>
      <c r="T4006" s="13">
        <f t="shared" si="31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3"/>
        <v>20</v>
      </c>
      <c r="Q4007" t="s">
        <v>8315</v>
      </c>
      <c r="R4007" t="s">
        <v>8316</v>
      </c>
      <c r="S4007" s="13">
        <f t="shared" si="315"/>
        <v>41872.807696759257</v>
      </c>
      <c r="T4007" s="13">
        <f t="shared" si="31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3"/>
        <v>2</v>
      </c>
      <c r="Q4008" t="s">
        <v>8315</v>
      </c>
      <c r="R4008" t="s">
        <v>8316</v>
      </c>
      <c r="S4008" s="13">
        <f t="shared" si="315"/>
        <v>42391.772997685184</v>
      </c>
      <c r="T4008" s="13">
        <f t="shared" si="31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3"/>
        <v>5</v>
      </c>
      <c r="Q4009" t="s">
        <v>8315</v>
      </c>
      <c r="R4009" t="s">
        <v>8316</v>
      </c>
      <c r="S4009" s="13">
        <f t="shared" si="315"/>
        <v>41848.772928240738</v>
      </c>
      <c r="T4009" s="13">
        <f t="shared" si="31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3"/>
        <v>15</v>
      </c>
      <c r="Q4010" t="s">
        <v>8315</v>
      </c>
      <c r="R4010" t="s">
        <v>8316</v>
      </c>
      <c r="S4010" s="13">
        <f t="shared" si="315"/>
        <v>42177.964201388888</v>
      </c>
      <c r="T4010" s="13">
        <f t="shared" si="31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3"/>
        <v>25</v>
      </c>
      <c r="Q4011" t="s">
        <v>8315</v>
      </c>
      <c r="R4011" t="s">
        <v>8316</v>
      </c>
      <c r="S4011" s="13">
        <f t="shared" si="315"/>
        <v>41851.700925925928</v>
      </c>
      <c r="T4011" s="13">
        <f t="shared" si="31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3"/>
        <v>45.84</v>
      </c>
      <c r="Q4012" t="s">
        <v>8315</v>
      </c>
      <c r="R4012" t="s">
        <v>8316</v>
      </c>
      <c r="S4012" s="13">
        <f t="shared" si="315"/>
        <v>41921.770439814813</v>
      </c>
      <c r="T4012" s="13">
        <f t="shared" si="31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3"/>
        <v>4.75</v>
      </c>
      <c r="Q4013" t="s">
        <v>8315</v>
      </c>
      <c r="R4013" t="s">
        <v>8316</v>
      </c>
      <c r="S4013" s="13">
        <f t="shared" si="315"/>
        <v>42002.54488425926</v>
      </c>
      <c r="T4013" s="13">
        <f t="shared" si="31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t="str">
        <f t="shared" si="313"/>
        <v>N/A</v>
      </c>
      <c r="Q4014" t="s">
        <v>8315</v>
      </c>
      <c r="R4014" t="s">
        <v>8316</v>
      </c>
      <c r="S4014" s="13">
        <f t="shared" si="315"/>
        <v>42096.544548611113</v>
      </c>
      <c r="T4014" s="13">
        <f t="shared" si="31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3"/>
        <v>13</v>
      </c>
      <c r="Q4015" t="s">
        <v>8315</v>
      </c>
      <c r="R4015" t="s">
        <v>8316</v>
      </c>
      <c r="S4015" s="13">
        <f t="shared" si="315"/>
        <v>42021.301192129627</v>
      </c>
      <c r="T4015" s="13">
        <f t="shared" si="31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t="str">
        <f t="shared" si="313"/>
        <v>N/A</v>
      </c>
      <c r="Q4016" t="s">
        <v>8315</v>
      </c>
      <c r="R4016" t="s">
        <v>8316</v>
      </c>
      <c r="S4016" s="13">
        <f t="shared" si="315"/>
        <v>42419.246168981481</v>
      </c>
      <c r="T4016" s="13">
        <f t="shared" si="31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3"/>
        <v>1</v>
      </c>
      <c r="Q4017" t="s">
        <v>8315</v>
      </c>
      <c r="R4017" t="s">
        <v>8316</v>
      </c>
      <c r="S4017" s="13">
        <f t="shared" si="315"/>
        <v>42174.780821759254</v>
      </c>
      <c r="T4017" s="13">
        <f t="shared" si="31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3"/>
        <v>10</v>
      </c>
      <c r="Q4018" t="s">
        <v>8315</v>
      </c>
      <c r="R4018" t="s">
        <v>8316</v>
      </c>
      <c r="S4018" s="13">
        <f t="shared" si="315"/>
        <v>41869.872685185182</v>
      </c>
      <c r="T4018" s="13">
        <f t="shared" si="31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3"/>
        <v>52.5</v>
      </c>
      <c r="Q4019" t="s">
        <v>8315</v>
      </c>
      <c r="R4019" t="s">
        <v>8316</v>
      </c>
      <c r="S4019" s="13">
        <f t="shared" si="315"/>
        <v>41856.672152777777</v>
      </c>
      <c r="T4019" s="13">
        <f t="shared" si="31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3"/>
        <v>32.5</v>
      </c>
      <c r="Q4020" t="s">
        <v>8315</v>
      </c>
      <c r="R4020" t="s">
        <v>8316</v>
      </c>
      <c r="S4020" s="13">
        <f t="shared" si="315"/>
        <v>42620.91097222222</v>
      </c>
      <c r="T4020" s="13">
        <f t="shared" si="31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3"/>
        <v>7.25</v>
      </c>
      <c r="Q4021" t="s">
        <v>8315</v>
      </c>
      <c r="R4021" t="s">
        <v>8316</v>
      </c>
      <c r="S4021" s="13">
        <f t="shared" si="315"/>
        <v>42417.675879629634</v>
      </c>
      <c r="T4021" s="13">
        <f t="shared" si="31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3"/>
        <v>33.33</v>
      </c>
      <c r="Q4022" t="s">
        <v>8315</v>
      </c>
      <c r="R4022" t="s">
        <v>8316</v>
      </c>
      <c r="S4022" s="13">
        <f t="shared" si="315"/>
        <v>42057.190960648149</v>
      </c>
      <c r="T4022" s="13">
        <f t="shared" si="31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3"/>
        <v>62.5</v>
      </c>
      <c r="Q4023" t="s">
        <v>8315</v>
      </c>
      <c r="R4023" t="s">
        <v>8316</v>
      </c>
      <c r="S4023" s="13">
        <f t="shared" si="315"/>
        <v>41878.911550925928</v>
      </c>
      <c r="T4023" s="13">
        <f t="shared" si="31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3"/>
        <v>63.56</v>
      </c>
      <c r="Q4024" t="s">
        <v>8315</v>
      </c>
      <c r="R4024" t="s">
        <v>8316</v>
      </c>
      <c r="S4024" s="13">
        <f t="shared" si="315"/>
        <v>41990.584108796291</v>
      </c>
      <c r="T4024" s="13">
        <f t="shared" si="31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t="str">
        <f t="shared" si="313"/>
        <v>N/A</v>
      </c>
      <c r="Q4025" t="s">
        <v>8315</v>
      </c>
      <c r="R4025" t="s">
        <v>8316</v>
      </c>
      <c r="S4025" s="13">
        <f t="shared" si="315"/>
        <v>42408.999571759254</v>
      </c>
      <c r="T4025" s="13">
        <f t="shared" si="31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ref="P4026:P4089" si="317">IFERROR(ROUND(E4026/L4026,2),"N/A")</f>
        <v>10</v>
      </c>
      <c r="Q4026" t="s">
        <v>8315</v>
      </c>
      <c r="R4026" t="s">
        <v>8316</v>
      </c>
      <c r="S4026" s="13">
        <f t="shared" si="315"/>
        <v>42217.670104166667</v>
      </c>
      <c r="T4026" s="13">
        <f t="shared" si="31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7"/>
        <v>62.5</v>
      </c>
      <c r="Q4027" t="s">
        <v>8315</v>
      </c>
      <c r="R4027" t="s">
        <v>8316</v>
      </c>
      <c r="S4027" s="13">
        <f t="shared" si="315"/>
        <v>42151.237685185188</v>
      </c>
      <c r="T4027" s="13">
        <f t="shared" si="31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t="str">
        <f t="shared" si="317"/>
        <v>N/A</v>
      </c>
      <c r="Q4028" t="s">
        <v>8315</v>
      </c>
      <c r="R4028" t="s">
        <v>8316</v>
      </c>
      <c r="S4028" s="13">
        <f t="shared" si="315"/>
        <v>42282.655543981484</v>
      </c>
      <c r="T4028" s="13">
        <f t="shared" si="31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7"/>
        <v>30.71</v>
      </c>
      <c r="Q4029" t="s">
        <v>8315</v>
      </c>
      <c r="R4029" t="s">
        <v>8316</v>
      </c>
      <c r="S4029" s="13">
        <f t="shared" si="315"/>
        <v>42768.97084490741</v>
      </c>
      <c r="T4029" s="13">
        <f t="shared" si="31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7"/>
        <v>51</v>
      </c>
      <c r="Q4030" t="s">
        <v>8315</v>
      </c>
      <c r="R4030" t="s">
        <v>8316</v>
      </c>
      <c r="S4030" s="13">
        <f t="shared" si="315"/>
        <v>41765.938657407409</v>
      </c>
      <c r="T4030" s="13">
        <f t="shared" si="31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t="str">
        <f t="shared" si="317"/>
        <v>N/A</v>
      </c>
      <c r="Q4031" t="s">
        <v>8315</v>
      </c>
      <c r="R4031" t="s">
        <v>8316</v>
      </c>
      <c r="S4031" s="13">
        <f t="shared" si="315"/>
        <v>42322.025115740747</v>
      </c>
      <c r="T4031" s="13">
        <f t="shared" si="31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7"/>
        <v>66.67</v>
      </c>
      <c r="Q4032" t="s">
        <v>8315</v>
      </c>
      <c r="R4032" t="s">
        <v>8316</v>
      </c>
      <c r="S4032" s="13">
        <f t="shared" si="315"/>
        <v>42374.655081018514</v>
      </c>
      <c r="T4032" s="13">
        <f t="shared" si="31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t="str">
        <f t="shared" si="317"/>
        <v>N/A</v>
      </c>
      <c r="Q4033" t="s">
        <v>8315</v>
      </c>
      <c r="R4033" t="s">
        <v>8316</v>
      </c>
      <c r="S4033" s="13">
        <f t="shared" si="315"/>
        <v>41941.585231481484</v>
      </c>
      <c r="T4033" s="13">
        <f t="shared" si="31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t="s">
        <v>8315</v>
      </c>
      <c r="R4034" t="s">
        <v>8316</v>
      </c>
      <c r="S4034" s="13">
        <f t="shared" si="315"/>
        <v>42293.809212962966</v>
      </c>
      <c r="T4034" s="13">
        <f t="shared" si="31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t="s">
        <v>8315</v>
      </c>
      <c r="R4035" t="s">
        <v>8316</v>
      </c>
      <c r="S4035" s="13">
        <f t="shared" ref="S4035:S4098" si="319">(((J4035/60)/60)/24)+DATE(1970,1,1)</f>
        <v>42614.268796296295</v>
      </c>
      <c r="T4035" s="13">
        <f t="shared" ref="T4035:T4098" si="320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t="s">
        <v>8315</v>
      </c>
      <c r="R4036" t="s">
        <v>8316</v>
      </c>
      <c r="S4036" s="13">
        <f t="shared" si="319"/>
        <v>42067.947337962964</v>
      </c>
      <c r="T4036" s="13">
        <f t="shared" si="320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t="s">
        <v>8315</v>
      </c>
      <c r="R4037" t="s">
        <v>8316</v>
      </c>
      <c r="S4037" s="13">
        <f t="shared" si="319"/>
        <v>41903.882951388885</v>
      </c>
      <c r="T4037" s="13">
        <f t="shared" si="320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t="s">
        <v>8315</v>
      </c>
      <c r="R4038" t="s">
        <v>8316</v>
      </c>
      <c r="S4038" s="13">
        <f t="shared" si="319"/>
        <v>41804.937083333331</v>
      </c>
      <c r="T4038" s="13">
        <f t="shared" si="320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7"/>
        <v>40</v>
      </c>
      <c r="Q4039" t="s">
        <v>8315</v>
      </c>
      <c r="R4039" t="s">
        <v>8316</v>
      </c>
      <c r="S4039" s="13">
        <f t="shared" si="319"/>
        <v>42497.070775462969</v>
      </c>
      <c r="T4039" s="13">
        <f t="shared" si="320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7"/>
        <v>75.25</v>
      </c>
      <c r="Q4040" t="s">
        <v>8315</v>
      </c>
      <c r="R4040" t="s">
        <v>8316</v>
      </c>
      <c r="S4040" s="13">
        <f t="shared" si="319"/>
        <v>41869.798726851855</v>
      </c>
      <c r="T4040" s="13">
        <f t="shared" si="320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7"/>
        <v>60</v>
      </c>
      <c r="Q4041" t="s">
        <v>8315</v>
      </c>
      <c r="R4041" t="s">
        <v>8316</v>
      </c>
      <c r="S4041" s="13">
        <f t="shared" si="319"/>
        <v>42305.670914351853</v>
      </c>
      <c r="T4041" s="13">
        <f t="shared" si="320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7"/>
        <v>1250</v>
      </c>
      <c r="Q4042" t="s">
        <v>8315</v>
      </c>
      <c r="R4042" t="s">
        <v>8316</v>
      </c>
      <c r="S4042" s="13">
        <f t="shared" si="319"/>
        <v>42144.231527777782</v>
      </c>
      <c r="T4042" s="13">
        <f t="shared" si="320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7"/>
        <v>10.5</v>
      </c>
      <c r="Q4043" t="s">
        <v>8315</v>
      </c>
      <c r="R4043" t="s">
        <v>8316</v>
      </c>
      <c r="S4043" s="13">
        <f t="shared" si="319"/>
        <v>42559.474004629628</v>
      </c>
      <c r="T4043" s="13">
        <f t="shared" si="320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7"/>
        <v>7</v>
      </c>
      <c r="Q4044" t="s">
        <v>8315</v>
      </c>
      <c r="R4044" t="s">
        <v>8316</v>
      </c>
      <c r="S4044" s="13">
        <f t="shared" si="319"/>
        <v>41995.084074074075</v>
      </c>
      <c r="T4044" s="13">
        <f t="shared" si="320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 t="str">
        <f t="shared" si="317"/>
        <v>N/A</v>
      </c>
      <c r="Q4045" t="s">
        <v>8315</v>
      </c>
      <c r="R4045" t="s">
        <v>8316</v>
      </c>
      <c r="S4045" s="13">
        <f t="shared" si="319"/>
        <v>41948.957465277781</v>
      </c>
      <c r="T4045" s="13">
        <f t="shared" si="320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7"/>
        <v>56.25</v>
      </c>
      <c r="Q4046" t="s">
        <v>8315</v>
      </c>
      <c r="R4046" t="s">
        <v>8316</v>
      </c>
      <c r="S4046" s="13">
        <f t="shared" si="319"/>
        <v>42074.219699074078</v>
      </c>
      <c r="T4046" s="13">
        <f t="shared" si="320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7"/>
        <v>1</v>
      </c>
      <c r="Q4047" t="s">
        <v>8315</v>
      </c>
      <c r="R4047" t="s">
        <v>8316</v>
      </c>
      <c r="S4047" s="13">
        <f t="shared" si="319"/>
        <v>41842.201261574075</v>
      </c>
      <c r="T4047" s="13">
        <f t="shared" si="320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7"/>
        <v>38.33</v>
      </c>
      <c r="Q4048" t="s">
        <v>8315</v>
      </c>
      <c r="R4048" t="s">
        <v>8316</v>
      </c>
      <c r="S4048" s="13">
        <f t="shared" si="319"/>
        <v>41904.650578703702</v>
      </c>
      <c r="T4048" s="13">
        <f t="shared" si="320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7"/>
        <v>27.5</v>
      </c>
      <c r="Q4049" t="s">
        <v>8315</v>
      </c>
      <c r="R4049" t="s">
        <v>8316</v>
      </c>
      <c r="S4049" s="13">
        <f t="shared" si="319"/>
        <v>41991.022488425922</v>
      </c>
      <c r="T4049" s="13">
        <f t="shared" si="320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7"/>
        <v>32.979999999999997</v>
      </c>
      <c r="Q4050" t="s">
        <v>8315</v>
      </c>
      <c r="R4050" t="s">
        <v>8316</v>
      </c>
      <c r="S4050" s="13">
        <f t="shared" si="319"/>
        <v>42436.509108796294</v>
      </c>
      <c r="T4050" s="13">
        <f t="shared" si="320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7"/>
        <v>16</v>
      </c>
      <c r="Q4051" t="s">
        <v>8315</v>
      </c>
      <c r="R4051" t="s">
        <v>8316</v>
      </c>
      <c r="S4051" s="13">
        <f t="shared" si="319"/>
        <v>42169.958506944444</v>
      </c>
      <c r="T4051" s="13">
        <f t="shared" si="320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7"/>
        <v>1</v>
      </c>
      <c r="Q4052" t="s">
        <v>8315</v>
      </c>
      <c r="R4052" t="s">
        <v>8316</v>
      </c>
      <c r="S4052" s="13">
        <f t="shared" si="319"/>
        <v>41905.636469907404</v>
      </c>
      <c r="T4052" s="13">
        <f t="shared" si="320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 t="str">
        <f t="shared" si="317"/>
        <v>N/A</v>
      </c>
      <c r="Q4053" t="s">
        <v>8315</v>
      </c>
      <c r="R4053" t="s">
        <v>8316</v>
      </c>
      <c r="S4053" s="13">
        <f t="shared" si="319"/>
        <v>41761.810150462967</v>
      </c>
      <c r="T4053" s="13">
        <f t="shared" si="320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7"/>
        <v>86.62</v>
      </c>
      <c r="Q4054" t="s">
        <v>8315</v>
      </c>
      <c r="R4054" t="s">
        <v>8316</v>
      </c>
      <c r="S4054" s="13">
        <f t="shared" si="319"/>
        <v>41865.878657407404</v>
      </c>
      <c r="T4054" s="13">
        <f t="shared" si="320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7"/>
        <v>55</v>
      </c>
      <c r="Q4055" t="s">
        <v>8315</v>
      </c>
      <c r="R4055" t="s">
        <v>8316</v>
      </c>
      <c r="S4055" s="13">
        <f t="shared" si="319"/>
        <v>41928.690138888887</v>
      </c>
      <c r="T4055" s="13">
        <f t="shared" si="320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 t="str">
        <f t="shared" si="317"/>
        <v>N/A</v>
      </c>
      <c r="Q4056" t="s">
        <v>8315</v>
      </c>
      <c r="R4056" t="s">
        <v>8316</v>
      </c>
      <c r="S4056" s="13">
        <f t="shared" si="319"/>
        <v>42613.841261574074</v>
      </c>
      <c r="T4056" s="13">
        <f t="shared" si="320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7"/>
        <v>41.95</v>
      </c>
      <c r="Q4057" t="s">
        <v>8315</v>
      </c>
      <c r="R4057" t="s">
        <v>8316</v>
      </c>
      <c r="S4057" s="13">
        <f t="shared" si="319"/>
        <v>41779.648506944446</v>
      </c>
      <c r="T4057" s="13">
        <f t="shared" si="320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7"/>
        <v>88.33</v>
      </c>
      <c r="Q4058" t="s">
        <v>8315</v>
      </c>
      <c r="R4058" t="s">
        <v>8316</v>
      </c>
      <c r="S4058" s="13">
        <f t="shared" si="319"/>
        <v>42534.933321759265</v>
      </c>
      <c r="T4058" s="13">
        <f t="shared" si="320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7"/>
        <v>129.16999999999999</v>
      </c>
      <c r="Q4059" t="s">
        <v>8315</v>
      </c>
      <c r="R4059" t="s">
        <v>8316</v>
      </c>
      <c r="S4059" s="13">
        <f t="shared" si="319"/>
        <v>42310.968518518523</v>
      </c>
      <c r="T4059" s="13">
        <f t="shared" si="320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7"/>
        <v>23.75</v>
      </c>
      <c r="Q4060" t="s">
        <v>8315</v>
      </c>
      <c r="R4060" t="s">
        <v>8316</v>
      </c>
      <c r="S4060" s="13">
        <f t="shared" si="319"/>
        <v>42446.060694444444</v>
      </c>
      <c r="T4060" s="13">
        <f t="shared" si="320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7"/>
        <v>35.71</v>
      </c>
      <c r="Q4061" t="s">
        <v>8315</v>
      </c>
      <c r="R4061" t="s">
        <v>8316</v>
      </c>
      <c r="S4061" s="13">
        <f t="shared" si="319"/>
        <v>41866.640648148146</v>
      </c>
      <c r="T4061" s="13">
        <f t="shared" si="320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7"/>
        <v>57</v>
      </c>
      <c r="Q4062" t="s">
        <v>8315</v>
      </c>
      <c r="R4062" t="s">
        <v>8316</v>
      </c>
      <c r="S4062" s="13">
        <f t="shared" si="319"/>
        <v>41779.695092592592</v>
      </c>
      <c r="T4062" s="13">
        <f t="shared" si="320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 t="str">
        <f t="shared" si="317"/>
        <v>N/A</v>
      </c>
      <c r="Q4063" t="s">
        <v>8315</v>
      </c>
      <c r="R4063" t="s">
        <v>8316</v>
      </c>
      <c r="S4063" s="13">
        <f t="shared" si="319"/>
        <v>42421.141469907408</v>
      </c>
      <c r="T4063" s="13">
        <f t="shared" si="320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7"/>
        <v>163.33000000000001</v>
      </c>
      <c r="Q4064" t="s">
        <v>8315</v>
      </c>
      <c r="R4064" t="s">
        <v>8316</v>
      </c>
      <c r="S4064" s="13">
        <f t="shared" si="319"/>
        <v>42523.739212962959</v>
      </c>
      <c r="T4064" s="13">
        <f t="shared" si="320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7"/>
        <v>15</v>
      </c>
      <c r="Q4065" t="s">
        <v>8315</v>
      </c>
      <c r="R4065" t="s">
        <v>8316</v>
      </c>
      <c r="S4065" s="13">
        <f t="shared" si="319"/>
        <v>41787.681527777779</v>
      </c>
      <c r="T4065" s="13">
        <f t="shared" si="320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7"/>
        <v>64.17</v>
      </c>
      <c r="Q4066" t="s">
        <v>8315</v>
      </c>
      <c r="R4066" t="s">
        <v>8316</v>
      </c>
      <c r="S4066" s="13">
        <f t="shared" si="319"/>
        <v>42093.588263888887</v>
      </c>
      <c r="T4066" s="13">
        <f t="shared" si="320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7"/>
        <v>6.75</v>
      </c>
      <c r="Q4067" t="s">
        <v>8315</v>
      </c>
      <c r="R4067" t="s">
        <v>8316</v>
      </c>
      <c r="S4067" s="13">
        <f t="shared" si="319"/>
        <v>41833.951516203706</v>
      </c>
      <c r="T4067" s="13">
        <f t="shared" si="320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7"/>
        <v>25</v>
      </c>
      <c r="Q4068" t="s">
        <v>8315</v>
      </c>
      <c r="R4068" t="s">
        <v>8316</v>
      </c>
      <c r="S4068" s="13">
        <f t="shared" si="319"/>
        <v>42479.039212962962</v>
      </c>
      <c r="T4068" s="13">
        <f t="shared" si="320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7"/>
        <v>179.12</v>
      </c>
      <c r="Q4069" t="s">
        <v>8315</v>
      </c>
      <c r="R4069" t="s">
        <v>8316</v>
      </c>
      <c r="S4069" s="13">
        <f t="shared" si="319"/>
        <v>42235.117476851854</v>
      </c>
      <c r="T4069" s="13">
        <f t="shared" si="320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7"/>
        <v>34.950000000000003</v>
      </c>
      <c r="Q4070" t="s">
        <v>8315</v>
      </c>
      <c r="R4070" t="s">
        <v>8316</v>
      </c>
      <c r="S4070" s="13">
        <f t="shared" si="319"/>
        <v>42718.963599537034</v>
      </c>
      <c r="T4070" s="13">
        <f t="shared" si="320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7"/>
        <v>33.08</v>
      </c>
      <c r="Q4071" t="s">
        <v>8315</v>
      </c>
      <c r="R4071" t="s">
        <v>8316</v>
      </c>
      <c r="S4071" s="13">
        <f t="shared" si="319"/>
        <v>42022.661527777775</v>
      </c>
      <c r="T4071" s="13">
        <f t="shared" si="320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7"/>
        <v>27.5</v>
      </c>
      <c r="Q4072" t="s">
        <v>8315</v>
      </c>
      <c r="R4072" t="s">
        <v>8316</v>
      </c>
      <c r="S4072" s="13">
        <f t="shared" si="319"/>
        <v>42031.666898148149</v>
      </c>
      <c r="T4072" s="13">
        <f t="shared" si="320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 t="str">
        <f t="shared" si="317"/>
        <v>N/A</v>
      </c>
      <c r="Q4073" t="s">
        <v>8315</v>
      </c>
      <c r="R4073" t="s">
        <v>8316</v>
      </c>
      <c r="S4073" s="13">
        <f t="shared" si="319"/>
        <v>42700.804756944446</v>
      </c>
      <c r="T4073" s="13">
        <f t="shared" si="320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7"/>
        <v>2</v>
      </c>
      <c r="Q4074" t="s">
        <v>8315</v>
      </c>
      <c r="R4074" t="s">
        <v>8316</v>
      </c>
      <c r="S4074" s="13">
        <f t="shared" si="319"/>
        <v>41812.77443287037</v>
      </c>
      <c r="T4074" s="13">
        <f t="shared" si="320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7"/>
        <v>18.5</v>
      </c>
      <c r="Q4075" t="s">
        <v>8315</v>
      </c>
      <c r="R4075" t="s">
        <v>8316</v>
      </c>
      <c r="S4075" s="13">
        <f t="shared" si="319"/>
        <v>42078.34520833334</v>
      </c>
      <c r="T4075" s="13">
        <f t="shared" si="320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7"/>
        <v>35</v>
      </c>
      <c r="Q4076" t="s">
        <v>8315</v>
      </c>
      <c r="R4076" t="s">
        <v>8316</v>
      </c>
      <c r="S4076" s="13">
        <f t="shared" si="319"/>
        <v>42283.552951388891</v>
      </c>
      <c r="T4076" s="13">
        <f t="shared" si="320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7"/>
        <v>44.31</v>
      </c>
      <c r="Q4077" t="s">
        <v>8315</v>
      </c>
      <c r="R4077" t="s">
        <v>8316</v>
      </c>
      <c r="S4077" s="13">
        <f t="shared" si="319"/>
        <v>41779.045937499999</v>
      </c>
      <c r="T4077" s="13">
        <f t="shared" si="320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 t="str">
        <f t="shared" si="317"/>
        <v>N/A</v>
      </c>
      <c r="Q4078" t="s">
        <v>8315</v>
      </c>
      <c r="R4078" t="s">
        <v>8316</v>
      </c>
      <c r="S4078" s="13">
        <f t="shared" si="319"/>
        <v>41905.795706018522</v>
      </c>
      <c r="T4078" s="13">
        <f t="shared" si="320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7"/>
        <v>222.5</v>
      </c>
      <c r="Q4079" t="s">
        <v>8315</v>
      </c>
      <c r="R4079" t="s">
        <v>8316</v>
      </c>
      <c r="S4079" s="13">
        <f t="shared" si="319"/>
        <v>42695.7105787037</v>
      </c>
      <c r="T4079" s="13">
        <f t="shared" si="320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 t="str">
        <f t="shared" si="317"/>
        <v>N/A</v>
      </c>
      <c r="Q4080" t="s">
        <v>8315</v>
      </c>
      <c r="R4080" t="s">
        <v>8316</v>
      </c>
      <c r="S4080" s="13">
        <f t="shared" si="319"/>
        <v>42732.787523148145</v>
      </c>
      <c r="T4080" s="13">
        <f t="shared" si="320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7"/>
        <v>5</v>
      </c>
      <c r="Q4081" t="s">
        <v>8315</v>
      </c>
      <c r="R4081" t="s">
        <v>8316</v>
      </c>
      <c r="S4081" s="13">
        <f t="shared" si="319"/>
        <v>42510.938900462963</v>
      </c>
      <c r="T4081" s="13">
        <f t="shared" si="320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 t="str">
        <f t="shared" si="317"/>
        <v>N/A</v>
      </c>
      <c r="Q4082" t="s">
        <v>8315</v>
      </c>
      <c r="R4082" t="s">
        <v>8316</v>
      </c>
      <c r="S4082" s="13">
        <f t="shared" si="319"/>
        <v>42511.698101851856</v>
      </c>
      <c r="T4082" s="13">
        <f t="shared" si="320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7"/>
        <v>29.17</v>
      </c>
      <c r="Q4083" t="s">
        <v>8315</v>
      </c>
      <c r="R4083" t="s">
        <v>8316</v>
      </c>
      <c r="S4083" s="13">
        <f t="shared" si="319"/>
        <v>42041.581307870365</v>
      </c>
      <c r="T4083" s="13">
        <f t="shared" si="320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7"/>
        <v>1.5</v>
      </c>
      <c r="Q4084" t="s">
        <v>8315</v>
      </c>
      <c r="R4084" t="s">
        <v>8316</v>
      </c>
      <c r="S4084" s="13">
        <f t="shared" si="319"/>
        <v>42307.189270833333</v>
      </c>
      <c r="T4084" s="13">
        <f t="shared" si="320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7"/>
        <v>126.5</v>
      </c>
      <c r="Q4085" t="s">
        <v>8315</v>
      </c>
      <c r="R4085" t="s">
        <v>8316</v>
      </c>
      <c r="S4085" s="13">
        <f t="shared" si="319"/>
        <v>42353.761759259258</v>
      </c>
      <c r="T4085" s="13">
        <f t="shared" si="320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7"/>
        <v>10</v>
      </c>
      <c r="Q4086" t="s">
        <v>8315</v>
      </c>
      <c r="R4086" t="s">
        <v>8316</v>
      </c>
      <c r="S4086" s="13">
        <f t="shared" si="319"/>
        <v>42622.436412037037</v>
      </c>
      <c r="T4086" s="13">
        <f t="shared" si="320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7"/>
        <v>10</v>
      </c>
      <c r="Q4087" t="s">
        <v>8315</v>
      </c>
      <c r="R4087" t="s">
        <v>8316</v>
      </c>
      <c r="S4087" s="13">
        <f t="shared" si="319"/>
        <v>42058.603877314818</v>
      </c>
      <c r="T4087" s="13">
        <f t="shared" si="320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7"/>
        <v>9.4</v>
      </c>
      <c r="Q4088" t="s">
        <v>8315</v>
      </c>
      <c r="R4088" t="s">
        <v>8316</v>
      </c>
      <c r="S4088" s="13">
        <f t="shared" si="319"/>
        <v>42304.940960648149</v>
      </c>
      <c r="T4088" s="13">
        <f t="shared" si="320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 t="str">
        <f t="shared" si="317"/>
        <v>N/A</v>
      </c>
      <c r="Q4089" t="s">
        <v>8315</v>
      </c>
      <c r="R4089" t="s">
        <v>8316</v>
      </c>
      <c r="S4089" s="13">
        <f t="shared" si="319"/>
        <v>42538.742893518516</v>
      </c>
      <c r="T4089" s="13">
        <f t="shared" si="320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ref="P4090:P4115" si="321">IFERROR(ROUND(E4090/L4090,2),"N/A")</f>
        <v>72</v>
      </c>
      <c r="Q4090" t="s">
        <v>8315</v>
      </c>
      <c r="R4090" t="s">
        <v>8316</v>
      </c>
      <c r="S4090" s="13">
        <f t="shared" si="319"/>
        <v>41990.612546296295</v>
      </c>
      <c r="T4090" s="13">
        <f t="shared" si="320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1"/>
        <v>30</v>
      </c>
      <c r="Q4091" t="s">
        <v>8315</v>
      </c>
      <c r="R4091" t="s">
        <v>8316</v>
      </c>
      <c r="S4091" s="13">
        <f t="shared" si="319"/>
        <v>42122.732499999998</v>
      </c>
      <c r="T4091" s="13">
        <f t="shared" si="320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1"/>
        <v>10.67</v>
      </c>
      <c r="Q4092" t="s">
        <v>8315</v>
      </c>
      <c r="R4092" t="s">
        <v>8316</v>
      </c>
      <c r="S4092" s="13">
        <f t="shared" si="319"/>
        <v>42209.67288194444</v>
      </c>
      <c r="T4092" s="13">
        <f t="shared" si="320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1"/>
        <v>25.5</v>
      </c>
      <c r="Q4093" t="s">
        <v>8315</v>
      </c>
      <c r="R4093" t="s">
        <v>8316</v>
      </c>
      <c r="S4093" s="13">
        <f t="shared" si="319"/>
        <v>41990.506377314814</v>
      </c>
      <c r="T4093" s="13">
        <f t="shared" si="320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1"/>
        <v>20</v>
      </c>
      <c r="Q4094" t="s">
        <v>8315</v>
      </c>
      <c r="R4094" t="s">
        <v>8316</v>
      </c>
      <c r="S4094" s="13">
        <f t="shared" si="319"/>
        <v>42039.194988425923</v>
      </c>
      <c r="T4094" s="13">
        <f t="shared" si="320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1"/>
        <v>15</v>
      </c>
      <c r="Q4095" t="s">
        <v>8315</v>
      </c>
      <c r="R4095" t="s">
        <v>8316</v>
      </c>
      <c r="S4095" s="13">
        <f t="shared" si="319"/>
        <v>42178.815891203703</v>
      </c>
      <c r="T4095" s="13">
        <f t="shared" si="320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1"/>
        <v>91.25</v>
      </c>
      <c r="Q4096" t="s">
        <v>8315</v>
      </c>
      <c r="R4096" t="s">
        <v>8316</v>
      </c>
      <c r="S4096" s="13">
        <f t="shared" si="319"/>
        <v>41890.086805555555</v>
      </c>
      <c r="T4096" s="13">
        <f t="shared" si="320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1"/>
        <v>800</v>
      </c>
      <c r="Q4097" t="s">
        <v>8315</v>
      </c>
      <c r="R4097" t="s">
        <v>8316</v>
      </c>
      <c r="S4097" s="13">
        <f t="shared" si="319"/>
        <v>42693.031828703708</v>
      </c>
      <c r="T4097" s="13">
        <f t="shared" si="320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21"/>
        <v>80</v>
      </c>
      <c r="Q4098" t="s">
        <v>8315</v>
      </c>
      <c r="R4098" t="s">
        <v>8316</v>
      </c>
      <c r="S4098" s="13">
        <f t="shared" si="319"/>
        <v>42750.530312499999</v>
      </c>
      <c r="T4098" s="13">
        <f t="shared" si="320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t="str">
        <f t="shared" si="321"/>
        <v>N/A</v>
      </c>
      <c r="Q4099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t="str">
        <f t="shared" si="321"/>
        <v>N/A</v>
      </c>
      <c r="Q410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t="str">
        <f t="shared" si="321"/>
        <v>N/A</v>
      </c>
      <c r="Q4102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t="str">
        <f t="shared" si="321"/>
        <v>N/A</v>
      </c>
      <c r="Q4103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t="str">
        <f t="shared" si="321"/>
        <v>N/A</v>
      </c>
      <c r="Q4111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</row>
  </sheetData>
  <autoFilter ref="A1:U1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96C-3891-410D-9661-5CFB3DB53BE0}">
  <dimension ref="A1:E18"/>
  <sheetViews>
    <sheetView tabSelected="1"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8397</v>
      </c>
      <c r="B2" t="s">
        <v>8398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8BDC-66F5-4257-A75F-60616479579B}">
  <dimension ref="A1:H13"/>
  <sheetViews>
    <sheetView topLeftCell="C1"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"successful",Kickstarter!$D:$D,"&lt;1000",Kickstarter!R:R,"plays")</f>
        <v>141</v>
      </c>
      <c r="C2">
        <f>COUNTIFS(Kickstarter!$F:$F, "failed",Kickstarter!$D:$D,"&lt;1000",Kickstarter!R:R,"plays")</f>
        <v>45</v>
      </c>
      <c r="D2">
        <f>COUNTIFS(Kickstarter!$F:$F, 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8407</v>
      </c>
      <c r="B3">
        <f>COUNTIFS(Kickstarter!$F:$F, "successful",Kickstarter!$D:$D,"&gt;=1000",Kickstarter!$D:$D,"&lt;5000",Kickstarter!R:R,"plays")</f>
        <v>388</v>
      </c>
      <c r="C3">
        <f>COUNTIFS(Kickstarter!$F:$F, "failed",Kickstarter!$D:$D,"&gt;=1000",Kickstarter!$D:$D,"&lt;5000",Kickstarter!R:R,"plays")</f>
        <v>146</v>
      </c>
      <c r="D3">
        <f>COUNTIFS(Kickstarter!$F:$F, "canceled",Kickstarter!$D:$D,"&gt;=1000",Kickstarter!$D:$D,"&lt;5000",Kickstarter!R:R,"plays")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8408</v>
      </c>
      <c r="B4">
        <f>COUNTIFS(Kickstarter!$F:$F, "successful",Kickstarter!$D:$D,"&gt;=5000",Kickstarter!$D:$D,"&lt;10000",Kickstarter!R:R,"plays")</f>
        <v>93</v>
      </c>
      <c r="C4">
        <f>COUNTIFS(Kickstarter!$F:$F, "failed",Kickstarter!$D:$D,"&gt;=5000",Kickstarter!$D:$D,"&lt;10000",Kickstarter!R:R,"plays")</f>
        <v>76</v>
      </c>
      <c r="D4">
        <f>COUNTIFS(Kickstarter!$F:$F, "canceled",Kickstarter!$D:$D,"&gt;=5000",Kickstarter!$D:$D,"&lt;10000",Kickstarter!R:R,"plays")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"successful",Kickstarter!$D:$D,"&gt;=10000",Kickstarter!$D:$D,"&lt;15000",Kickstarter!R:R,"plays")</f>
        <v>39</v>
      </c>
      <c r="C5">
        <f>COUNTIFS(Kickstarter!$F:$F, "failed",Kickstarter!$D:$D,"&gt;=10000",Kickstarter!$D:$D,"&lt;15000",Kickstarter!R:R,"plays")</f>
        <v>33</v>
      </c>
      <c r="D5">
        <f>COUNTIFS(Kickstarter!$F:$F, "canceled",Kickstarter!$D:$D,"&gt;=10000",Kickstarter!$D:$D,"&lt;15000",Kickstarter!R:R,"plays")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"successful",Kickstarter!$D:$D,"&gt;=15000",Kickstarter!$D:$D,"&lt;20000",Kickstarter!R:R,"plays")</f>
        <v>12</v>
      </c>
      <c r="C6">
        <f>COUNTIFS(Kickstarter!$F:$F, "failed",Kickstarter!$D:$D,"&gt;=15000",Kickstarter!$D:$D,"&lt;20000",Kickstarter!R:R,"plays")</f>
        <v>12</v>
      </c>
      <c r="D6">
        <f>COUNTIFS(Kickstarter!$F:$F, "canceled",Kickstarter!$D:$D,"&gt;=15000",Kickstarter!$D:$D,"&lt;20000",Kickstarter!R:R,"plays")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"successful",Kickstarter!$D:$D,"&gt;=20000",Kickstarter!$D:$D,"&lt;25000",Kickstarter!R:R,"plays")</f>
        <v>9</v>
      </c>
      <c r="C7">
        <f>COUNTIFS(Kickstarter!$F:$F, "failed",Kickstarter!$D:$D,"&gt;=20000",Kickstarter!$D:$D,"&lt;25000",Kickstarter!R:R,"plays")</f>
        <v>11</v>
      </c>
      <c r="D7">
        <f>COUNTIFS(Kickstarter!$F:$F, "canceled",Kickstarter!$D:$D,"&gt;=20000",Kickstarter!$D:$D,"&lt;25000",Kickstarter!R:R,"plays")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"successful",Kickstarter!$D:$D,"&gt;=25000",Kickstarter!$D:$D,"&lt;=29999",Kickstarter!R:R,"plays")</f>
        <v>1</v>
      </c>
      <c r="C8">
        <f>COUNTIFS(Kickstarter!$F:$F, "failed",Kickstarter!$D:$D,"&gt;=25000",Kickstarter!$D:$D,"&lt;=29999",Kickstarter!R:R,"plays")</f>
        <v>4</v>
      </c>
      <c r="D8">
        <f>COUNTIFS(Kickstarter!$F:$F, "canceled",Kickstarter!$D:$D,"&gt;=25000",Kickstarter!$D:$D,"&lt;=29999",Kickstarter!R:R,"plays")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"successful",Kickstarter!$D:$D,"&gt;=30000",Kickstarter!$D:$D,"&lt;=34999",Kickstarter!R:R,"plays")</f>
        <v>3</v>
      </c>
      <c r="C9">
        <f>COUNTIFS(Kickstarter!$F:$F, "failed",Kickstarter!$D:$D,"&gt;=30000",Kickstarter!$D:$D,"&lt;35000",Kickstarter!R:R,"plays")</f>
        <v>8</v>
      </c>
      <c r="D9">
        <f>COUNTIFS(Kickstarter!$F:$F, "canceled",Kickstarter!$D:$D,"&gt;=30000",Kickstarter!$D:$D,"&lt;35000",Kickstarter!R:R,"plays")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"successful",Kickstarter!$D:$D,"&gt;=35000",Kickstarter!$D:$D,"&lt;40000",Kickstarter!R:R,"plays")</f>
        <v>4</v>
      </c>
      <c r="C10">
        <f>COUNTIFS(Kickstarter!$F:$F, "failed",Kickstarter!$D:$D,"&gt;=35000",Kickstarter!$D:$D,"&lt;40000",Kickstarter!R:R,"plays")</f>
        <v>2</v>
      </c>
      <c r="D10">
        <f>COUNTIFS(Kickstarter!$F:$F, "canceled",Kickstarter!$D:$D,"&gt;=35000",Kickstarter!$D:$D,"&lt;40000",Kickstarter!R:R,"plays")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"successful",Kickstarter!$D:$D,"&gt;=40000",Kickstarter!$D:$D,"&lt;45000",Kickstarter!R:R,"plays")</f>
        <v>2</v>
      </c>
      <c r="C11">
        <f>COUNTIFS(Kickstarter!$F:$F, "failed",Kickstarter!$D:$D,"&gt;=40000",Kickstarter!$D:$D,"&lt;45000",Kickstarter!R:R,"plays")</f>
        <v>1</v>
      </c>
      <c r="D11">
        <f>COUNTIFS(Kickstarter!$F:$F, "canceled",Kickstarter!$D:$D,"&gt;=40000",Kickstarter!$D:$D,"&lt;45000",Kickstarter!R:R,"plays")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"successful",Kickstarter!$D:$D,"&gt;=45000",Kickstarter!$D:$D,"&lt;50000",Kickstarter!R:R,"plays")</f>
        <v>0</v>
      </c>
      <c r="C12">
        <f>COUNTIFS(Kickstarter!$F:$F, "failed",Kickstarter!$D:$D,"&gt;=45000",Kickstarter!$D:$D,"&lt;50000",Kickstarter!R:R,"plays")</f>
        <v>1</v>
      </c>
      <c r="D12">
        <f>COUNTIFS(Kickstarter!$F:$F, "canceled",Kickstarter!$D:$D,"&gt;=45000",Kickstarter!$D:$D,"&lt;50000",Kickstarter!R:R,"plays")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"successful",Kickstarter!$D:$D,"&gt;50000",Kickstarter!R:R,"plays")</f>
        <v>2</v>
      </c>
      <c r="C13">
        <f>COUNTIFS(Kickstarter!$F:$F, "failed",Kickstarter!$D:$D,"&gt;50000",Kickstarter!R:R,"plays")</f>
        <v>10</v>
      </c>
      <c r="D13">
        <f>COUNTIFS(Kickstarter!$F:$F, "canceled",Kickstarter!$D:$D,"&gt;50000",Kickstarter!R:R,"plays")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E80F-5CD5-47A7-B82B-A0F74375D168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7" max="49" width="8.88671875" bestFit="1" customWidth="1"/>
    <col min="50" max="190" width="10.44140625" bestFit="1" customWidth="1"/>
    <col min="191" max="312" width="11.44140625" bestFit="1" customWidth="1"/>
    <col min="313" max="348" width="12.44140625" bestFit="1" customWidth="1"/>
    <col min="349" max="357" width="14.109375" bestFit="1" customWidth="1"/>
    <col min="358" max="359" width="15.109375" bestFit="1" customWidth="1"/>
    <col min="360" max="360" width="16.109375" bestFit="1" customWidth="1"/>
    <col min="361" max="361" width="12.109375" bestFit="1" customWidth="1"/>
    <col min="362" max="363" width="10.44140625" bestFit="1" customWidth="1"/>
    <col min="364" max="389" width="11.44140625" bestFit="1" customWidth="1"/>
    <col min="390" max="393" width="12.44140625" bestFit="1" customWidth="1"/>
    <col min="394" max="394" width="10.554687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77734375" bestFit="1" customWidth="1"/>
    <col min="468" max="468" width="11.664062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4414062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2187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1.77734375" bestFit="1" customWidth="1"/>
    <col min="825" max="825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3AAB-4CD6-423C-8085-9D06B60D3DB0}">
  <dimension ref="A1:E7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8D3-E049-41E5-A6C6-E2FF00875A5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8222</v>
      </c>
      <c r="B2" t="s">
        <v>8223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3">
      <c r="A7" s="14" t="s">
        <v>8373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3">
      <c r="A8" s="14" t="s">
        <v>8374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3">
      <c r="A9" s="14" t="s">
        <v>8375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3">
      <c r="A10" s="14" t="s">
        <v>8366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3">
      <c r="A11" s="14" t="s">
        <v>8376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3">
      <c r="A12" s="14" t="s">
        <v>8367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3">
      <c r="A13" s="14" t="s">
        <v>8368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3">
      <c r="A14" s="14" t="s">
        <v>8369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3">
      <c r="A15" s="14" t="s">
        <v>8370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3">
      <c r="A16" s="14" t="s">
        <v>8371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3">
      <c r="A17" s="14" t="s">
        <v>8377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3">
      <c r="A18" s="14" t="s">
        <v>8361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1A7C-4C4E-4E80-B5B6-03294CE4E714}">
  <dimension ref="A1:F6"/>
  <sheetViews>
    <sheetView workbookViewId="0">
      <selection activeCell="F2" sqref="F2:F6"/>
    </sheetView>
  </sheetViews>
  <sheetFormatPr defaultRowHeight="14.4" x14ac:dyDescent="0.3"/>
  <cols>
    <col min="1" max="1" width="18.33203125" bestFit="1" customWidth="1"/>
    <col min="3" max="3" width="10.109375" style="6" bestFit="1" customWidth="1"/>
    <col min="4" max="4" width="10.109375" bestFit="1" customWidth="1"/>
  </cols>
  <sheetData>
    <row r="1" spans="1:6" x14ac:dyDescent="0.3">
      <c r="A1" t="s">
        <v>8381</v>
      </c>
      <c r="B1" t="s">
        <v>8380</v>
      </c>
      <c r="C1" s="6" t="s">
        <v>8378</v>
      </c>
      <c r="D1" t="s">
        <v>8379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FB13-F747-4610-BB32-6CC972353DAE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8394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8395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8396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8390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8391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Monthly Outcomes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Abramo</cp:lastModifiedBy>
  <dcterms:created xsi:type="dcterms:W3CDTF">2017-04-20T15:17:24Z</dcterms:created>
  <dcterms:modified xsi:type="dcterms:W3CDTF">2022-01-08T19:16:11Z</dcterms:modified>
</cp:coreProperties>
</file>