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v\OneDrive - University of Calgary\Drew_HardDrive\Documents\Repositories\Natural_Gas_Projects\Modeling\"/>
    </mc:Choice>
  </mc:AlternateContent>
  <xr:revisionPtr revIDLastSave="0" documentId="13_ncr:1_{2132DCFB-5EB4-42D5-A868-F79BF9BA761C}" xr6:coauthVersionLast="47" xr6:coauthVersionMax="47" xr10:uidLastSave="{00000000-0000-0000-0000-000000000000}"/>
  <bookViews>
    <workbookView xWindow="-38510" yWindow="-110" windowWidth="38620" windowHeight="21100" activeTab="1" xr2:uid="{2F57DA74-F037-4DE1-B0AD-EA7882955D54}"/>
  </bookViews>
  <sheets>
    <sheet name="Sheet1" sheetId="1" r:id="rId1"/>
    <sheet name="Northern-Califorina" sheetId="6" r:id="rId2"/>
    <sheet name="Sheet5" sheetId="5" r:id="rId3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C3" i="6"/>
  <c r="C4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13" i="6"/>
  <c r="C5" i="6"/>
  <c r="B5" i="6"/>
  <c r="C13" i="6"/>
  <c r="B13" i="6"/>
</calcChain>
</file>

<file path=xl/sharedStrings.xml><?xml version="1.0" encoding="utf-8"?>
<sst xmlns="http://schemas.openxmlformats.org/spreadsheetml/2006/main" count="41" uniqueCount="35">
  <si>
    <t>Date</t>
  </si>
  <si>
    <t>N3060WA2</t>
  </si>
  <si>
    <t>Natural Gas Delivered to Consumers in Washington (Including Vehicle Fuel) (MMcf)</t>
  </si>
  <si>
    <t>N3060CA2</t>
  </si>
  <si>
    <t>Natural Gas Delivered to Consumers in California (Including Vehicle Fuel) (MMcf)</t>
  </si>
  <si>
    <t>N3060ID2</t>
  </si>
  <si>
    <t>Natural Gas Delivered to Consumers in Idaho (Including Vehicle Fuel) (MMcf)</t>
  </si>
  <si>
    <t>N3060MT2</t>
  </si>
  <si>
    <t>Natural Gas Delivered to Consumers in Montana (Including Vehicle Fuel) (MMcf)</t>
  </si>
  <si>
    <t>N3060NV2</t>
  </si>
  <si>
    <t>Natural Gas Delivered to Consumers in Nevada (Including Vehicle Fuel) (MMcf)</t>
  </si>
  <si>
    <t>N3060NM2</t>
  </si>
  <si>
    <t>Natural Gas Delivered to Consumers in New Mexico (Including Vehicle Fuel) (MMcf)</t>
  </si>
  <si>
    <t>N3060OR2</t>
  </si>
  <si>
    <t>Natural Gas Delivered to Consumers in Oregon (Including Vehicle Fuel) (MMcf)</t>
  </si>
  <si>
    <t>N3060TX2</t>
  </si>
  <si>
    <t>Natural Gas Delivered to Consumers in Texas (Including Vehicle Fuel) (MMcf)</t>
  </si>
  <si>
    <t>N3060UT2</t>
  </si>
  <si>
    <t>Natural Gas Delivered to Consumers in Utah (Including Vehicle Fuel) (MMcf)</t>
  </si>
  <si>
    <t>N3060WY2</t>
  </si>
  <si>
    <t>Natural Gas Delivered to Consumers in Wyoming (Including Vehicle Fuel) (MMcf)</t>
  </si>
  <si>
    <t>M</t>
  </si>
  <si>
    <t>Max</t>
  </si>
  <si>
    <t>Month</t>
  </si>
  <si>
    <t>Year</t>
  </si>
  <si>
    <t>Natural Gas Delivered to Consumers in California (MMcf)</t>
  </si>
  <si>
    <t>North California Demand</t>
  </si>
  <si>
    <t xml:space="preserve">Assumptions </t>
  </si>
  <si>
    <t xml:space="preserve">Population </t>
  </si>
  <si>
    <t xml:space="preserve">California </t>
  </si>
  <si>
    <t xml:space="preserve">Northenr California </t>
  </si>
  <si>
    <t>Southern California</t>
  </si>
  <si>
    <t>Min Temp Northern California Month</t>
  </si>
  <si>
    <t>Max Temp Northern California Month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</si>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</sst>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73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</font>
    <font>
      <sz val="9"/>
      <name val="Arial"/>
    </font>
    <font>
      <sz val="6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3" borderId="1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Alignment="1">
      <alignment horizontal="centerContinuous"/>
    </xf>
    <xf numFmtId="173" fontId="0" fillId="0" borderId="0" xfId="1" applyNumberFormat="1" applyFont="1"/>
    <xf numFmtId="0" fontId="5" fillId="0" borderId="0" xfId="0" applyFont="1" applyAlignment="1">
      <alignment horizontal="center" wrapText="1"/>
    </xf>
    <xf numFmtId="0" fontId="5" fillId="2" borderId="0" xfId="0" applyFont="1" applyFill="1" applyAlignment="1">
      <alignment wrapText="1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835F-16D9-4446-8F98-454BED46AFC5}">
  <dimension ref="A1:K274"/>
  <sheetViews>
    <sheetView workbookViewId="0">
      <selection activeCell="C1" sqref="C1:C1048576"/>
    </sheetView>
  </sheetViews>
  <sheetFormatPr defaultRowHeight="14.5" x14ac:dyDescent="0.35"/>
  <cols>
    <col min="1" max="1" width="12.90625" customWidth="1"/>
    <col min="2" max="11" width="19" customWidth="1"/>
  </cols>
  <sheetData>
    <row r="1" spans="1:11" x14ac:dyDescent="0.35">
      <c r="A1" s="1" t="s">
        <v>0</v>
      </c>
    </row>
    <row r="2" spans="1:11" x14ac:dyDescent="0.35">
      <c r="A2" s="2">
        <v>36906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9</v>
      </c>
      <c r="G2" s="3" t="s">
        <v>11</v>
      </c>
      <c r="H2" s="3" t="s">
        <v>13</v>
      </c>
      <c r="I2" s="3" t="s">
        <v>15</v>
      </c>
      <c r="J2" s="3" t="s">
        <v>17</v>
      </c>
      <c r="K2" s="3" t="s">
        <v>19</v>
      </c>
    </row>
    <row r="3" spans="1:11" ht="78.5" x14ac:dyDescent="0.35">
      <c r="A3" s="2">
        <v>36937</v>
      </c>
      <c r="B3" s="4" t="s">
        <v>2</v>
      </c>
      <c r="C3" s="4" t="s">
        <v>4</v>
      </c>
      <c r="D3" s="4" t="s">
        <v>6</v>
      </c>
      <c r="E3" s="4" t="s">
        <v>8</v>
      </c>
      <c r="F3" s="4" t="s">
        <v>10</v>
      </c>
      <c r="G3" s="4" t="s">
        <v>12</v>
      </c>
      <c r="H3" s="4" t="s">
        <v>14</v>
      </c>
      <c r="I3" s="4" t="s">
        <v>16</v>
      </c>
      <c r="J3" s="4" t="s">
        <v>18</v>
      </c>
      <c r="K3" s="4" t="s">
        <v>20</v>
      </c>
    </row>
    <row r="4" spans="1:11" x14ac:dyDescent="0.35">
      <c r="A4" s="2">
        <v>36965</v>
      </c>
      <c r="B4">
        <v>31231</v>
      </c>
      <c r="C4">
        <v>256236</v>
      </c>
      <c r="D4">
        <v>9061</v>
      </c>
      <c r="E4">
        <v>7993</v>
      </c>
      <c r="F4">
        <v>19952</v>
      </c>
      <c r="G4">
        <v>16499</v>
      </c>
      <c r="H4">
        <v>21689</v>
      </c>
      <c r="I4">
        <v>362844</v>
      </c>
      <c r="J4">
        <v>20043</v>
      </c>
      <c r="K4">
        <v>7475</v>
      </c>
    </row>
    <row r="5" spans="1:11" x14ac:dyDescent="0.35">
      <c r="A5" s="2">
        <v>36996</v>
      </c>
      <c r="B5">
        <v>31904</v>
      </c>
      <c r="C5">
        <v>225525</v>
      </c>
      <c r="D5">
        <v>8656</v>
      </c>
      <c r="E5">
        <v>8301</v>
      </c>
      <c r="F5">
        <v>19433</v>
      </c>
      <c r="G5">
        <v>17404</v>
      </c>
      <c r="H5">
        <v>25019</v>
      </c>
      <c r="I5">
        <v>318006</v>
      </c>
      <c r="J5">
        <v>17426</v>
      </c>
      <c r="K5">
        <v>6484</v>
      </c>
    </row>
    <row r="6" spans="1:11" x14ac:dyDescent="0.35">
      <c r="A6" s="2">
        <v>37026</v>
      </c>
      <c r="B6">
        <v>29422</v>
      </c>
      <c r="C6">
        <v>210711</v>
      </c>
      <c r="D6">
        <v>6890</v>
      </c>
      <c r="E6">
        <v>5782</v>
      </c>
      <c r="F6">
        <v>17795</v>
      </c>
      <c r="G6">
        <v>15164</v>
      </c>
      <c r="H6">
        <v>21080</v>
      </c>
      <c r="I6">
        <v>336664</v>
      </c>
      <c r="J6">
        <v>13012</v>
      </c>
      <c r="K6">
        <v>5643</v>
      </c>
    </row>
    <row r="7" spans="1:11" x14ac:dyDescent="0.35">
      <c r="A7" s="2">
        <v>37057</v>
      </c>
      <c r="B7">
        <v>27137</v>
      </c>
      <c r="C7">
        <v>198804</v>
      </c>
      <c r="D7">
        <v>5799</v>
      </c>
      <c r="E7">
        <v>5036</v>
      </c>
      <c r="F7">
        <v>12312</v>
      </c>
      <c r="G7">
        <v>15114</v>
      </c>
      <c r="H7">
        <v>18224</v>
      </c>
      <c r="I7">
        <v>325130</v>
      </c>
      <c r="J7">
        <v>11173</v>
      </c>
      <c r="K7">
        <v>5505</v>
      </c>
    </row>
    <row r="8" spans="1:11" x14ac:dyDescent="0.35">
      <c r="A8" s="2">
        <v>37087</v>
      </c>
      <c r="B8">
        <v>23855</v>
      </c>
      <c r="C8">
        <v>182600</v>
      </c>
      <c r="D8">
        <v>4539</v>
      </c>
      <c r="E8">
        <v>3055</v>
      </c>
      <c r="F8">
        <v>12723</v>
      </c>
      <c r="G8">
        <v>10947</v>
      </c>
      <c r="H8">
        <v>15822</v>
      </c>
      <c r="I8">
        <v>322975</v>
      </c>
      <c r="J8">
        <v>7791</v>
      </c>
      <c r="K8">
        <v>4182</v>
      </c>
    </row>
    <row r="9" spans="1:11" x14ac:dyDescent="0.35">
      <c r="A9" s="2">
        <v>37118</v>
      </c>
      <c r="B9">
        <v>18345</v>
      </c>
      <c r="C9">
        <v>174840</v>
      </c>
      <c r="D9">
        <v>3728</v>
      </c>
      <c r="E9">
        <v>2439</v>
      </c>
      <c r="F9">
        <v>11650</v>
      </c>
      <c r="G9">
        <v>9811</v>
      </c>
      <c r="H9">
        <v>14891</v>
      </c>
      <c r="I9">
        <v>323054</v>
      </c>
      <c r="J9">
        <v>7056</v>
      </c>
      <c r="K9">
        <v>3864</v>
      </c>
    </row>
    <row r="10" spans="1:11" x14ac:dyDescent="0.35">
      <c r="A10" s="2">
        <v>37149</v>
      </c>
      <c r="B10">
        <v>18349</v>
      </c>
      <c r="C10">
        <v>186844</v>
      </c>
      <c r="D10">
        <v>4106</v>
      </c>
      <c r="E10">
        <v>2359</v>
      </c>
      <c r="F10">
        <v>12329</v>
      </c>
      <c r="G10">
        <v>10282</v>
      </c>
      <c r="H10">
        <v>14036</v>
      </c>
      <c r="I10">
        <v>373497</v>
      </c>
      <c r="J10">
        <v>6214</v>
      </c>
      <c r="K10">
        <v>3515</v>
      </c>
    </row>
    <row r="11" spans="1:11" x14ac:dyDescent="0.35">
      <c r="A11" s="2">
        <v>37179</v>
      </c>
      <c r="B11">
        <v>16283</v>
      </c>
      <c r="C11">
        <v>204883</v>
      </c>
      <c r="D11">
        <v>4145</v>
      </c>
      <c r="E11">
        <v>2152</v>
      </c>
      <c r="F11">
        <v>14023</v>
      </c>
      <c r="G11">
        <v>9892</v>
      </c>
      <c r="H11">
        <v>15541</v>
      </c>
      <c r="I11">
        <v>369956</v>
      </c>
      <c r="J11">
        <v>6023</v>
      </c>
      <c r="K11">
        <v>3541</v>
      </c>
    </row>
    <row r="12" spans="1:11" x14ac:dyDescent="0.35">
      <c r="A12" s="2">
        <v>37210</v>
      </c>
      <c r="B12">
        <v>15107</v>
      </c>
      <c r="C12">
        <v>185162</v>
      </c>
      <c r="D12">
        <v>4609</v>
      </c>
      <c r="E12">
        <v>2135</v>
      </c>
      <c r="F12">
        <v>12067</v>
      </c>
      <c r="G12">
        <v>8474</v>
      </c>
      <c r="H12">
        <v>15102</v>
      </c>
      <c r="I12">
        <v>306053</v>
      </c>
      <c r="J12">
        <v>6572</v>
      </c>
      <c r="K12">
        <v>3688</v>
      </c>
    </row>
    <row r="13" spans="1:11" x14ac:dyDescent="0.35">
      <c r="A13" s="2">
        <v>37240</v>
      </c>
      <c r="B13">
        <v>23527</v>
      </c>
      <c r="C13">
        <v>184119</v>
      </c>
      <c r="D13">
        <v>5611</v>
      </c>
      <c r="E13">
        <v>3446</v>
      </c>
      <c r="F13">
        <v>12854</v>
      </c>
      <c r="G13">
        <v>8362</v>
      </c>
      <c r="H13">
        <v>16822</v>
      </c>
      <c r="I13">
        <v>298861</v>
      </c>
      <c r="J13">
        <v>9189</v>
      </c>
      <c r="K13">
        <v>4790</v>
      </c>
    </row>
    <row r="14" spans="1:11" x14ac:dyDescent="0.35">
      <c r="A14" s="2">
        <v>37271</v>
      </c>
      <c r="B14">
        <v>30172</v>
      </c>
      <c r="C14">
        <v>174839</v>
      </c>
      <c r="D14">
        <v>7528</v>
      </c>
      <c r="E14">
        <v>5081</v>
      </c>
      <c r="F14">
        <v>12525</v>
      </c>
      <c r="G14">
        <v>9186</v>
      </c>
      <c r="H14">
        <v>18239</v>
      </c>
      <c r="I14">
        <v>278385</v>
      </c>
      <c r="J14">
        <v>11646</v>
      </c>
      <c r="K14">
        <v>5518</v>
      </c>
    </row>
    <row r="15" spans="1:11" x14ac:dyDescent="0.35">
      <c r="A15" s="2">
        <v>37302</v>
      </c>
      <c r="B15">
        <v>37445</v>
      </c>
      <c r="C15">
        <v>213717</v>
      </c>
      <c r="D15">
        <v>8984</v>
      </c>
      <c r="E15">
        <v>6696</v>
      </c>
      <c r="F15">
        <v>17842</v>
      </c>
      <c r="G15">
        <v>12882</v>
      </c>
      <c r="H15">
        <v>22097</v>
      </c>
      <c r="I15">
        <v>300793</v>
      </c>
      <c r="J15">
        <v>18505</v>
      </c>
      <c r="K15">
        <v>6170</v>
      </c>
    </row>
    <row r="16" spans="1:11" x14ac:dyDescent="0.35">
      <c r="A16" s="2">
        <v>37330</v>
      </c>
      <c r="B16">
        <v>29531</v>
      </c>
      <c r="C16">
        <v>223346</v>
      </c>
      <c r="D16">
        <v>8747</v>
      </c>
      <c r="E16">
        <v>7738</v>
      </c>
      <c r="F16">
        <v>18621</v>
      </c>
      <c r="G16">
        <v>14279</v>
      </c>
      <c r="H16">
        <v>25687</v>
      </c>
      <c r="I16">
        <v>350229</v>
      </c>
      <c r="J16">
        <v>19727</v>
      </c>
      <c r="K16">
        <v>6844</v>
      </c>
    </row>
    <row r="17" spans="1:11" x14ac:dyDescent="0.35">
      <c r="A17" s="2">
        <v>37361</v>
      </c>
      <c r="B17">
        <v>27361</v>
      </c>
      <c r="C17">
        <v>185421</v>
      </c>
      <c r="D17">
        <v>8547</v>
      </c>
      <c r="E17">
        <v>6859</v>
      </c>
      <c r="F17">
        <v>16951</v>
      </c>
      <c r="G17">
        <v>14695</v>
      </c>
      <c r="H17">
        <v>22100</v>
      </c>
      <c r="I17">
        <v>309217</v>
      </c>
      <c r="J17">
        <v>17659</v>
      </c>
      <c r="K17">
        <v>5846</v>
      </c>
    </row>
    <row r="18" spans="1:11" x14ac:dyDescent="0.35">
      <c r="A18" s="2">
        <v>37391</v>
      </c>
      <c r="B18">
        <v>27117</v>
      </c>
      <c r="C18">
        <v>206416</v>
      </c>
      <c r="D18">
        <v>7861</v>
      </c>
      <c r="E18">
        <v>7247</v>
      </c>
      <c r="F18">
        <v>15943</v>
      </c>
      <c r="G18">
        <v>13429</v>
      </c>
      <c r="H18">
        <v>21179</v>
      </c>
      <c r="I18">
        <v>323520</v>
      </c>
      <c r="J18">
        <v>15165</v>
      </c>
      <c r="K18">
        <v>6319</v>
      </c>
    </row>
    <row r="19" spans="1:11" x14ac:dyDescent="0.35">
      <c r="A19" s="2">
        <v>37422</v>
      </c>
      <c r="B19">
        <v>20531</v>
      </c>
      <c r="C19">
        <v>162875</v>
      </c>
      <c r="D19">
        <v>5699</v>
      </c>
      <c r="E19">
        <v>5853</v>
      </c>
      <c r="F19">
        <v>11123</v>
      </c>
      <c r="G19">
        <v>10209</v>
      </c>
      <c r="H19">
        <v>14501</v>
      </c>
      <c r="I19">
        <v>347110</v>
      </c>
      <c r="J19">
        <v>8453</v>
      </c>
      <c r="K19">
        <v>5737</v>
      </c>
    </row>
    <row r="20" spans="1:11" x14ac:dyDescent="0.35">
      <c r="A20" s="2">
        <v>37452</v>
      </c>
      <c r="B20">
        <v>15439</v>
      </c>
      <c r="C20">
        <v>156501</v>
      </c>
      <c r="D20">
        <v>4667</v>
      </c>
      <c r="E20">
        <v>4084</v>
      </c>
      <c r="F20">
        <v>11789</v>
      </c>
      <c r="G20">
        <v>7115</v>
      </c>
      <c r="H20">
        <v>12612</v>
      </c>
      <c r="I20">
        <v>323045</v>
      </c>
      <c r="J20">
        <v>7113</v>
      </c>
      <c r="K20">
        <v>5034</v>
      </c>
    </row>
    <row r="21" spans="1:11" x14ac:dyDescent="0.35">
      <c r="A21" s="2">
        <v>37483</v>
      </c>
      <c r="B21">
        <v>11596</v>
      </c>
      <c r="C21">
        <v>163505</v>
      </c>
      <c r="D21">
        <v>3654</v>
      </c>
      <c r="E21">
        <v>2965</v>
      </c>
      <c r="F21">
        <v>13044</v>
      </c>
      <c r="G21">
        <v>8350</v>
      </c>
      <c r="H21">
        <v>11363</v>
      </c>
      <c r="I21">
        <v>359334</v>
      </c>
      <c r="J21">
        <v>5260</v>
      </c>
      <c r="K21">
        <v>4070</v>
      </c>
    </row>
    <row r="22" spans="1:11" x14ac:dyDescent="0.35">
      <c r="A22" s="2">
        <v>37514</v>
      </c>
      <c r="B22">
        <v>10256</v>
      </c>
      <c r="C22">
        <v>194816</v>
      </c>
      <c r="D22">
        <v>3038</v>
      </c>
      <c r="E22">
        <v>2265</v>
      </c>
      <c r="F22">
        <v>14033</v>
      </c>
      <c r="G22">
        <v>9010</v>
      </c>
      <c r="H22">
        <v>9336</v>
      </c>
      <c r="I22">
        <v>378700</v>
      </c>
      <c r="J22">
        <v>5915</v>
      </c>
      <c r="K22">
        <v>4980</v>
      </c>
    </row>
    <row r="23" spans="1:11" x14ac:dyDescent="0.35">
      <c r="A23" s="2">
        <v>37544</v>
      </c>
      <c r="B23">
        <v>11367</v>
      </c>
      <c r="C23">
        <v>189345</v>
      </c>
      <c r="D23">
        <v>2812</v>
      </c>
      <c r="E23">
        <v>2298</v>
      </c>
      <c r="F23">
        <v>14618</v>
      </c>
      <c r="G23">
        <v>7698</v>
      </c>
      <c r="H23">
        <v>12198</v>
      </c>
      <c r="I23">
        <v>376676</v>
      </c>
      <c r="J23">
        <v>6481</v>
      </c>
      <c r="K23">
        <v>4124</v>
      </c>
    </row>
    <row r="24" spans="1:11" x14ac:dyDescent="0.35">
      <c r="A24" s="2">
        <v>37575</v>
      </c>
      <c r="B24">
        <v>12459</v>
      </c>
      <c r="C24">
        <v>177933</v>
      </c>
      <c r="D24">
        <v>3303</v>
      </c>
      <c r="E24">
        <v>2711</v>
      </c>
      <c r="F24">
        <v>13988</v>
      </c>
      <c r="G24">
        <v>6514</v>
      </c>
      <c r="H24">
        <v>12978</v>
      </c>
      <c r="I24">
        <v>319061</v>
      </c>
      <c r="J24">
        <v>7591</v>
      </c>
      <c r="K24">
        <v>4599</v>
      </c>
    </row>
    <row r="25" spans="1:11" x14ac:dyDescent="0.35">
      <c r="A25" s="2">
        <v>37605</v>
      </c>
      <c r="B25">
        <v>15045</v>
      </c>
      <c r="C25">
        <v>177028</v>
      </c>
      <c r="D25">
        <v>4162</v>
      </c>
      <c r="E25">
        <v>4300</v>
      </c>
      <c r="F25">
        <v>13798</v>
      </c>
      <c r="G25">
        <v>7065</v>
      </c>
      <c r="H25">
        <v>14195</v>
      </c>
      <c r="I25">
        <v>291387</v>
      </c>
      <c r="J25">
        <v>11589</v>
      </c>
      <c r="K25">
        <v>6126</v>
      </c>
    </row>
    <row r="26" spans="1:11" x14ac:dyDescent="0.35">
      <c r="A26" s="2">
        <v>37636</v>
      </c>
      <c r="B26">
        <v>20551</v>
      </c>
      <c r="C26">
        <v>170370</v>
      </c>
      <c r="D26">
        <v>5950</v>
      </c>
      <c r="E26">
        <v>5929</v>
      </c>
      <c r="F26">
        <v>14840</v>
      </c>
      <c r="G26">
        <v>9000</v>
      </c>
      <c r="H26">
        <v>16780</v>
      </c>
      <c r="I26">
        <v>278990</v>
      </c>
      <c r="J26">
        <v>13814</v>
      </c>
      <c r="K26">
        <v>7421</v>
      </c>
    </row>
    <row r="27" spans="1:11" x14ac:dyDescent="0.35">
      <c r="A27" s="2">
        <v>37667</v>
      </c>
      <c r="B27">
        <v>25818</v>
      </c>
      <c r="C27">
        <v>208568</v>
      </c>
      <c r="D27">
        <v>7000</v>
      </c>
      <c r="E27">
        <v>6147</v>
      </c>
      <c r="F27">
        <v>16521</v>
      </c>
      <c r="G27">
        <v>12303</v>
      </c>
      <c r="H27">
        <v>20005</v>
      </c>
      <c r="I27">
        <v>307430</v>
      </c>
      <c r="J27">
        <v>16447</v>
      </c>
      <c r="K27">
        <v>8523</v>
      </c>
    </row>
    <row r="28" spans="1:11" x14ac:dyDescent="0.35">
      <c r="A28" s="2">
        <v>37695</v>
      </c>
      <c r="B28">
        <v>27912</v>
      </c>
      <c r="C28">
        <v>206909</v>
      </c>
      <c r="D28">
        <v>7519</v>
      </c>
      <c r="E28">
        <v>7471</v>
      </c>
      <c r="F28">
        <v>17053</v>
      </c>
      <c r="G28">
        <v>13953</v>
      </c>
      <c r="H28">
        <v>23496</v>
      </c>
      <c r="I28">
        <v>344839</v>
      </c>
      <c r="J28">
        <v>16474</v>
      </c>
      <c r="K28">
        <v>7672</v>
      </c>
    </row>
    <row r="29" spans="1:11" x14ac:dyDescent="0.35">
      <c r="A29" s="2">
        <v>37726</v>
      </c>
      <c r="B29">
        <v>26079</v>
      </c>
      <c r="C29">
        <v>199691</v>
      </c>
      <c r="D29">
        <v>7632</v>
      </c>
      <c r="E29">
        <v>6977</v>
      </c>
      <c r="F29">
        <v>15548</v>
      </c>
      <c r="G29">
        <v>13147</v>
      </c>
      <c r="H29">
        <v>19260</v>
      </c>
      <c r="I29">
        <v>320745</v>
      </c>
      <c r="J29">
        <v>16494</v>
      </c>
      <c r="K29">
        <v>7313</v>
      </c>
    </row>
    <row r="30" spans="1:11" x14ac:dyDescent="0.35">
      <c r="A30" s="2">
        <v>37756</v>
      </c>
      <c r="B30">
        <v>26003</v>
      </c>
      <c r="C30">
        <v>190785</v>
      </c>
      <c r="D30">
        <v>7150</v>
      </c>
      <c r="E30">
        <v>6706</v>
      </c>
      <c r="F30">
        <v>15238</v>
      </c>
      <c r="G30">
        <v>12530</v>
      </c>
      <c r="H30">
        <v>18102</v>
      </c>
      <c r="I30">
        <v>306409</v>
      </c>
      <c r="J30">
        <v>12825</v>
      </c>
      <c r="K30">
        <v>7026</v>
      </c>
    </row>
    <row r="31" spans="1:11" x14ac:dyDescent="0.35">
      <c r="A31" s="2">
        <v>37787</v>
      </c>
      <c r="B31">
        <v>19269</v>
      </c>
      <c r="C31">
        <v>169036</v>
      </c>
      <c r="D31">
        <v>5498</v>
      </c>
      <c r="E31">
        <v>4682</v>
      </c>
      <c r="F31">
        <v>12410</v>
      </c>
      <c r="G31">
        <v>9893</v>
      </c>
      <c r="H31">
        <v>13784</v>
      </c>
      <c r="I31">
        <v>274512</v>
      </c>
      <c r="J31">
        <v>10664</v>
      </c>
      <c r="K31">
        <v>5737</v>
      </c>
    </row>
    <row r="32" spans="1:11" x14ac:dyDescent="0.35">
      <c r="A32" s="2">
        <v>37817</v>
      </c>
      <c r="B32">
        <v>14939</v>
      </c>
      <c r="C32">
        <v>156895</v>
      </c>
      <c r="D32">
        <v>4487</v>
      </c>
      <c r="E32">
        <v>3515</v>
      </c>
      <c r="F32">
        <v>12410</v>
      </c>
      <c r="G32">
        <v>8557</v>
      </c>
      <c r="H32">
        <v>12066</v>
      </c>
      <c r="I32">
        <v>307569</v>
      </c>
      <c r="J32">
        <v>6942</v>
      </c>
      <c r="K32">
        <v>4976</v>
      </c>
    </row>
    <row r="33" spans="1:11" x14ac:dyDescent="0.35">
      <c r="A33" s="2">
        <v>37848</v>
      </c>
      <c r="B33">
        <v>11471</v>
      </c>
      <c r="C33">
        <v>155289</v>
      </c>
      <c r="D33">
        <v>3443</v>
      </c>
      <c r="E33">
        <v>2729</v>
      </c>
      <c r="F33">
        <v>13355</v>
      </c>
      <c r="G33">
        <v>7783</v>
      </c>
      <c r="H33">
        <v>11146</v>
      </c>
      <c r="I33">
        <v>296723</v>
      </c>
      <c r="J33">
        <v>5612</v>
      </c>
      <c r="K33">
        <v>4408</v>
      </c>
    </row>
    <row r="34" spans="1:11" x14ac:dyDescent="0.35">
      <c r="A34" s="2">
        <v>37879</v>
      </c>
      <c r="B34">
        <v>15334</v>
      </c>
      <c r="C34">
        <v>190664</v>
      </c>
      <c r="D34">
        <v>4268</v>
      </c>
      <c r="E34">
        <v>2042</v>
      </c>
      <c r="F34">
        <v>17113</v>
      </c>
      <c r="G34">
        <v>8777</v>
      </c>
      <c r="H34">
        <v>16560</v>
      </c>
      <c r="I34">
        <v>377943</v>
      </c>
      <c r="J34">
        <v>6174</v>
      </c>
      <c r="K34">
        <v>4112</v>
      </c>
    </row>
    <row r="35" spans="1:11" x14ac:dyDescent="0.35">
      <c r="A35" s="2">
        <v>37909</v>
      </c>
      <c r="B35">
        <v>15006</v>
      </c>
      <c r="C35">
        <v>186767</v>
      </c>
      <c r="D35">
        <v>3399</v>
      </c>
      <c r="E35">
        <v>2006</v>
      </c>
      <c r="F35">
        <v>17666</v>
      </c>
      <c r="G35">
        <v>9009</v>
      </c>
      <c r="H35">
        <v>16275</v>
      </c>
      <c r="I35">
        <v>379876</v>
      </c>
      <c r="J35">
        <v>6166</v>
      </c>
      <c r="K35">
        <v>4164</v>
      </c>
    </row>
    <row r="36" spans="1:11" x14ac:dyDescent="0.35">
      <c r="A36" s="2">
        <v>37940</v>
      </c>
      <c r="B36">
        <v>15698</v>
      </c>
      <c r="C36">
        <v>182143</v>
      </c>
      <c r="D36">
        <v>3902</v>
      </c>
      <c r="E36">
        <v>2468</v>
      </c>
      <c r="F36">
        <v>15088</v>
      </c>
      <c r="G36">
        <v>7158</v>
      </c>
      <c r="H36">
        <v>17015</v>
      </c>
      <c r="I36">
        <v>294294</v>
      </c>
      <c r="J36">
        <v>6229</v>
      </c>
      <c r="K36">
        <v>4356</v>
      </c>
    </row>
    <row r="37" spans="1:11" x14ac:dyDescent="0.35">
      <c r="A37" s="2">
        <v>37970</v>
      </c>
      <c r="B37">
        <v>18116</v>
      </c>
      <c r="C37">
        <v>179341</v>
      </c>
      <c r="D37">
        <v>3977</v>
      </c>
      <c r="E37">
        <v>3629</v>
      </c>
      <c r="F37">
        <v>14301</v>
      </c>
      <c r="G37">
        <v>6216</v>
      </c>
      <c r="H37">
        <v>16463</v>
      </c>
      <c r="I37">
        <v>281431</v>
      </c>
      <c r="J37">
        <v>7898</v>
      </c>
      <c r="K37">
        <v>5062</v>
      </c>
    </row>
    <row r="38" spans="1:11" x14ac:dyDescent="0.35">
      <c r="A38" s="2">
        <v>38001</v>
      </c>
      <c r="B38">
        <v>25119</v>
      </c>
      <c r="C38">
        <v>181360</v>
      </c>
      <c r="D38">
        <v>6312</v>
      </c>
      <c r="E38">
        <v>6282</v>
      </c>
      <c r="F38">
        <v>14598</v>
      </c>
      <c r="G38">
        <v>7850</v>
      </c>
      <c r="H38">
        <v>19222</v>
      </c>
      <c r="I38">
        <v>267757</v>
      </c>
      <c r="J38">
        <v>13299</v>
      </c>
      <c r="K38">
        <v>5554</v>
      </c>
    </row>
    <row r="39" spans="1:11" x14ac:dyDescent="0.35">
      <c r="A39" s="2">
        <v>38032</v>
      </c>
      <c r="B39">
        <v>27774</v>
      </c>
      <c r="C39">
        <v>216415</v>
      </c>
      <c r="D39">
        <v>7657</v>
      </c>
      <c r="E39">
        <v>7503</v>
      </c>
      <c r="F39">
        <v>18798</v>
      </c>
      <c r="G39">
        <v>12722</v>
      </c>
      <c r="H39">
        <v>21940</v>
      </c>
      <c r="I39">
        <v>293156</v>
      </c>
      <c r="J39">
        <v>16533</v>
      </c>
      <c r="K39">
        <v>7236</v>
      </c>
    </row>
    <row r="40" spans="1:11" x14ac:dyDescent="0.35">
      <c r="A40" s="2">
        <v>38061</v>
      </c>
      <c r="B40">
        <v>33107</v>
      </c>
      <c r="C40">
        <v>225305</v>
      </c>
      <c r="D40">
        <v>10168</v>
      </c>
      <c r="E40">
        <v>8787</v>
      </c>
      <c r="F40">
        <v>19886</v>
      </c>
      <c r="G40">
        <v>14875</v>
      </c>
      <c r="H40">
        <v>26773</v>
      </c>
      <c r="I40">
        <v>308056</v>
      </c>
      <c r="J40">
        <v>21414</v>
      </c>
      <c r="K40">
        <v>7555</v>
      </c>
    </row>
    <row r="41" spans="1:11" x14ac:dyDescent="0.35">
      <c r="A41" s="2">
        <v>38092</v>
      </c>
      <c r="B41">
        <v>29246</v>
      </c>
      <c r="C41">
        <v>217935</v>
      </c>
      <c r="D41">
        <v>9168</v>
      </c>
      <c r="E41">
        <v>6926</v>
      </c>
      <c r="F41">
        <v>20030</v>
      </c>
      <c r="G41">
        <v>14724</v>
      </c>
      <c r="H41">
        <v>24112</v>
      </c>
      <c r="I41">
        <v>300833</v>
      </c>
      <c r="J41">
        <v>17627</v>
      </c>
      <c r="K41">
        <v>7180</v>
      </c>
    </row>
    <row r="42" spans="1:11" x14ac:dyDescent="0.35">
      <c r="A42" s="2">
        <v>38122</v>
      </c>
      <c r="B42">
        <v>23696</v>
      </c>
      <c r="C42">
        <v>193344</v>
      </c>
      <c r="D42">
        <v>7032</v>
      </c>
      <c r="E42">
        <v>5508</v>
      </c>
      <c r="F42">
        <v>14760</v>
      </c>
      <c r="G42">
        <v>12615</v>
      </c>
      <c r="H42">
        <v>19699</v>
      </c>
      <c r="I42">
        <v>284762</v>
      </c>
      <c r="J42">
        <v>10247</v>
      </c>
      <c r="K42">
        <v>6077</v>
      </c>
    </row>
    <row r="43" spans="1:11" x14ac:dyDescent="0.35">
      <c r="A43" s="2">
        <v>38153</v>
      </c>
      <c r="B43">
        <v>18926</v>
      </c>
      <c r="C43">
        <v>178944</v>
      </c>
      <c r="D43">
        <v>4556</v>
      </c>
      <c r="E43">
        <v>3906</v>
      </c>
      <c r="F43">
        <v>11514</v>
      </c>
      <c r="G43">
        <v>8521</v>
      </c>
      <c r="H43">
        <v>16486</v>
      </c>
      <c r="I43">
        <v>266451</v>
      </c>
      <c r="J43">
        <v>9033</v>
      </c>
      <c r="K43">
        <v>5400</v>
      </c>
    </row>
    <row r="44" spans="1:11" x14ac:dyDescent="0.35">
      <c r="A44" s="2">
        <v>38183</v>
      </c>
      <c r="B44">
        <v>15242</v>
      </c>
      <c r="C44">
        <v>167463</v>
      </c>
      <c r="D44">
        <v>4391</v>
      </c>
      <c r="E44">
        <v>3279</v>
      </c>
      <c r="F44">
        <v>13220</v>
      </c>
      <c r="G44">
        <v>8219</v>
      </c>
      <c r="H44">
        <v>14346</v>
      </c>
      <c r="I44">
        <v>286412</v>
      </c>
      <c r="J44">
        <v>6775</v>
      </c>
      <c r="K44">
        <v>4775</v>
      </c>
    </row>
    <row r="45" spans="1:11" x14ac:dyDescent="0.35">
      <c r="A45" s="2">
        <v>38214</v>
      </c>
      <c r="B45">
        <v>11848</v>
      </c>
      <c r="C45">
        <v>166916</v>
      </c>
      <c r="D45">
        <v>3602</v>
      </c>
      <c r="E45">
        <v>2725</v>
      </c>
      <c r="F45">
        <v>16819</v>
      </c>
      <c r="G45">
        <v>7135</v>
      </c>
      <c r="H45">
        <v>12752</v>
      </c>
      <c r="I45">
        <v>311889</v>
      </c>
      <c r="J45">
        <v>5344</v>
      </c>
      <c r="K45">
        <v>4216</v>
      </c>
    </row>
    <row r="46" spans="1:11" x14ac:dyDescent="0.35">
      <c r="A46" s="2">
        <v>38245</v>
      </c>
      <c r="B46">
        <v>16510</v>
      </c>
      <c r="C46">
        <v>190886</v>
      </c>
      <c r="D46">
        <v>3672</v>
      </c>
      <c r="E46">
        <v>2154</v>
      </c>
      <c r="F46">
        <v>20333</v>
      </c>
      <c r="G46">
        <v>7566</v>
      </c>
      <c r="H46">
        <v>16235</v>
      </c>
      <c r="I46">
        <v>339873</v>
      </c>
      <c r="J46">
        <v>6398</v>
      </c>
      <c r="K46">
        <v>4064</v>
      </c>
    </row>
    <row r="47" spans="1:11" x14ac:dyDescent="0.35">
      <c r="A47" s="2">
        <v>38275</v>
      </c>
      <c r="B47">
        <v>17954</v>
      </c>
      <c r="C47">
        <v>192642</v>
      </c>
      <c r="D47">
        <v>3601</v>
      </c>
      <c r="E47">
        <v>2098</v>
      </c>
      <c r="F47">
        <v>19864</v>
      </c>
      <c r="G47">
        <v>6560</v>
      </c>
      <c r="H47">
        <v>16733</v>
      </c>
      <c r="I47">
        <v>336875</v>
      </c>
      <c r="J47">
        <v>5617</v>
      </c>
      <c r="K47">
        <v>4187</v>
      </c>
    </row>
    <row r="48" spans="1:11" x14ac:dyDescent="0.35">
      <c r="A48" s="2">
        <v>38306</v>
      </c>
      <c r="B48">
        <v>16165</v>
      </c>
      <c r="C48">
        <v>188814</v>
      </c>
      <c r="D48">
        <v>3844</v>
      </c>
      <c r="E48">
        <v>2533</v>
      </c>
      <c r="F48">
        <v>17480</v>
      </c>
      <c r="G48">
        <v>5767</v>
      </c>
      <c r="H48">
        <v>16179</v>
      </c>
      <c r="I48">
        <v>299518</v>
      </c>
      <c r="J48">
        <v>6456</v>
      </c>
      <c r="K48">
        <v>4024</v>
      </c>
    </row>
    <row r="49" spans="1:11" x14ac:dyDescent="0.35">
      <c r="A49" s="2">
        <v>38336</v>
      </c>
      <c r="B49">
        <v>18170</v>
      </c>
      <c r="C49">
        <v>186336</v>
      </c>
      <c r="D49">
        <v>4668</v>
      </c>
      <c r="E49">
        <v>3912</v>
      </c>
      <c r="F49">
        <v>16556</v>
      </c>
      <c r="G49">
        <v>6085</v>
      </c>
      <c r="H49">
        <v>17146</v>
      </c>
      <c r="I49">
        <v>291473</v>
      </c>
      <c r="J49">
        <v>8714</v>
      </c>
      <c r="K49">
        <v>5032</v>
      </c>
    </row>
    <row r="50" spans="1:11" x14ac:dyDescent="0.35">
      <c r="A50" s="2">
        <v>38367</v>
      </c>
      <c r="B50">
        <v>24172</v>
      </c>
      <c r="C50">
        <v>205784</v>
      </c>
      <c r="D50">
        <v>6536</v>
      </c>
      <c r="E50">
        <v>5268</v>
      </c>
      <c r="F50">
        <v>18897</v>
      </c>
      <c r="G50">
        <v>8276</v>
      </c>
      <c r="H50">
        <v>21137</v>
      </c>
      <c r="I50">
        <v>268077</v>
      </c>
      <c r="J50">
        <v>13097</v>
      </c>
      <c r="K50">
        <v>6153</v>
      </c>
    </row>
    <row r="51" spans="1:11" x14ac:dyDescent="0.35">
      <c r="A51" s="2">
        <v>38398</v>
      </c>
      <c r="B51">
        <v>28231</v>
      </c>
      <c r="C51">
        <v>235615</v>
      </c>
      <c r="D51">
        <v>8238</v>
      </c>
      <c r="E51">
        <v>6895</v>
      </c>
      <c r="F51">
        <v>22720</v>
      </c>
      <c r="G51">
        <v>12319</v>
      </c>
      <c r="H51">
        <v>23569</v>
      </c>
      <c r="I51">
        <v>298771</v>
      </c>
      <c r="J51">
        <v>17058</v>
      </c>
      <c r="K51">
        <v>6963</v>
      </c>
    </row>
    <row r="52" spans="1:11" x14ac:dyDescent="0.35">
      <c r="A52" s="2">
        <v>38426</v>
      </c>
      <c r="B52">
        <v>32764</v>
      </c>
      <c r="C52">
        <v>228279</v>
      </c>
      <c r="D52">
        <v>9355</v>
      </c>
      <c r="E52">
        <v>8717</v>
      </c>
      <c r="F52">
        <v>23220</v>
      </c>
      <c r="G52">
        <v>14713</v>
      </c>
      <c r="H52">
        <v>25874</v>
      </c>
      <c r="I52">
        <v>283104</v>
      </c>
      <c r="J52">
        <v>18357</v>
      </c>
      <c r="K52">
        <v>7585</v>
      </c>
    </row>
    <row r="53" spans="1:11" x14ac:dyDescent="0.35">
      <c r="A53" s="2">
        <v>38457</v>
      </c>
      <c r="B53">
        <v>27001</v>
      </c>
      <c r="C53">
        <v>203927</v>
      </c>
      <c r="D53">
        <v>8465</v>
      </c>
      <c r="E53">
        <v>6227</v>
      </c>
      <c r="F53">
        <v>21494</v>
      </c>
      <c r="G53">
        <v>13220</v>
      </c>
      <c r="H53">
        <v>23392</v>
      </c>
      <c r="I53">
        <v>246886</v>
      </c>
      <c r="J53">
        <v>16430</v>
      </c>
      <c r="K53">
        <v>6443</v>
      </c>
    </row>
    <row r="54" spans="1:11" x14ac:dyDescent="0.35">
      <c r="A54" s="2">
        <v>38487</v>
      </c>
      <c r="B54">
        <v>24695</v>
      </c>
      <c r="C54">
        <v>184829</v>
      </c>
      <c r="D54">
        <v>6757</v>
      </c>
      <c r="E54">
        <v>5828</v>
      </c>
      <c r="F54">
        <v>17907</v>
      </c>
      <c r="G54">
        <v>11693</v>
      </c>
      <c r="H54">
        <v>21951</v>
      </c>
      <c r="I54">
        <v>249246</v>
      </c>
      <c r="J54">
        <v>13763</v>
      </c>
      <c r="K54">
        <v>6231</v>
      </c>
    </row>
    <row r="55" spans="1:11" x14ac:dyDescent="0.35">
      <c r="A55" s="2">
        <v>38518</v>
      </c>
      <c r="B55">
        <v>21951</v>
      </c>
      <c r="C55">
        <v>170521</v>
      </c>
      <c r="D55">
        <v>6168</v>
      </c>
      <c r="E55">
        <v>4563</v>
      </c>
      <c r="F55">
        <v>16239</v>
      </c>
      <c r="G55">
        <v>11439</v>
      </c>
      <c r="H55">
        <v>20274</v>
      </c>
      <c r="I55">
        <v>243251</v>
      </c>
      <c r="J55">
        <v>12951</v>
      </c>
      <c r="K55">
        <v>5612</v>
      </c>
    </row>
    <row r="56" spans="1:11" x14ac:dyDescent="0.35">
      <c r="A56" s="2">
        <v>38548</v>
      </c>
      <c r="B56">
        <v>14060</v>
      </c>
      <c r="C56">
        <v>163918</v>
      </c>
      <c r="D56">
        <v>3946</v>
      </c>
      <c r="E56">
        <v>3517</v>
      </c>
      <c r="F56">
        <v>13790</v>
      </c>
      <c r="G56">
        <v>9242</v>
      </c>
      <c r="H56">
        <v>11452</v>
      </c>
      <c r="I56">
        <v>251559</v>
      </c>
      <c r="J56">
        <v>9253</v>
      </c>
      <c r="K56">
        <v>5092</v>
      </c>
    </row>
    <row r="57" spans="1:11" x14ac:dyDescent="0.35">
      <c r="A57" s="2">
        <v>38579</v>
      </c>
      <c r="B57">
        <v>13150</v>
      </c>
      <c r="C57">
        <v>156344</v>
      </c>
      <c r="D57">
        <v>3381</v>
      </c>
      <c r="E57">
        <v>2678</v>
      </c>
      <c r="F57">
        <v>15823</v>
      </c>
      <c r="G57">
        <v>8800</v>
      </c>
      <c r="H57">
        <v>11481</v>
      </c>
      <c r="I57">
        <v>286763</v>
      </c>
      <c r="J57">
        <v>7461</v>
      </c>
      <c r="K57">
        <v>4247</v>
      </c>
    </row>
    <row r="58" spans="1:11" x14ac:dyDescent="0.35">
      <c r="A58" s="2">
        <v>38610</v>
      </c>
      <c r="B58">
        <v>16232</v>
      </c>
      <c r="C58">
        <v>191687</v>
      </c>
      <c r="D58">
        <v>3511</v>
      </c>
      <c r="E58">
        <v>2135</v>
      </c>
      <c r="F58">
        <v>20156</v>
      </c>
      <c r="G58">
        <v>9146</v>
      </c>
      <c r="H58">
        <v>14502</v>
      </c>
      <c r="I58">
        <v>305006</v>
      </c>
      <c r="J58">
        <v>7380</v>
      </c>
      <c r="K58">
        <v>4081</v>
      </c>
    </row>
    <row r="59" spans="1:11" x14ac:dyDescent="0.35">
      <c r="A59" s="2">
        <v>38640</v>
      </c>
      <c r="B59">
        <v>18247</v>
      </c>
      <c r="C59">
        <v>187213</v>
      </c>
      <c r="D59">
        <v>3614</v>
      </c>
      <c r="E59">
        <v>2426</v>
      </c>
      <c r="F59">
        <v>20490</v>
      </c>
      <c r="G59">
        <v>8446</v>
      </c>
      <c r="H59">
        <v>16348</v>
      </c>
      <c r="I59">
        <v>310731</v>
      </c>
      <c r="J59">
        <v>6187</v>
      </c>
      <c r="K59">
        <v>3903</v>
      </c>
    </row>
    <row r="60" spans="1:11" x14ac:dyDescent="0.35">
      <c r="A60" s="2">
        <v>38671</v>
      </c>
      <c r="B60">
        <v>15311</v>
      </c>
      <c r="C60">
        <v>166515</v>
      </c>
      <c r="D60">
        <v>3733</v>
      </c>
      <c r="E60">
        <v>2551</v>
      </c>
      <c r="F60">
        <v>18633</v>
      </c>
      <c r="G60">
        <v>7883</v>
      </c>
      <c r="H60">
        <v>15706</v>
      </c>
      <c r="I60">
        <v>259546</v>
      </c>
      <c r="J60">
        <v>6053</v>
      </c>
      <c r="K60">
        <v>4080</v>
      </c>
    </row>
    <row r="61" spans="1:11" x14ac:dyDescent="0.35">
      <c r="A61" s="2">
        <v>38701</v>
      </c>
      <c r="B61">
        <v>16197</v>
      </c>
      <c r="C61">
        <v>163308</v>
      </c>
      <c r="D61">
        <v>4635</v>
      </c>
      <c r="E61">
        <v>4121</v>
      </c>
      <c r="F61">
        <v>16596</v>
      </c>
      <c r="G61">
        <v>7391</v>
      </c>
      <c r="H61">
        <v>17387</v>
      </c>
      <c r="I61">
        <v>239477</v>
      </c>
      <c r="J61">
        <v>6449</v>
      </c>
      <c r="K61">
        <v>4829</v>
      </c>
    </row>
    <row r="62" spans="1:11" x14ac:dyDescent="0.35">
      <c r="A62" s="2">
        <v>38732</v>
      </c>
      <c r="B62">
        <v>22774</v>
      </c>
      <c r="C62">
        <v>170177</v>
      </c>
      <c r="D62">
        <v>6142</v>
      </c>
      <c r="E62">
        <v>4933</v>
      </c>
      <c r="F62">
        <v>16816</v>
      </c>
      <c r="G62">
        <v>8861</v>
      </c>
      <c r="H62">
        <v>20042</v>
      </c>
      <c r="I62">
        <v>225717</v>
      </c>
      <c r="J62">
        <v>9027</v>
      </c>
      <c r="K62">
        <v>5360</v>
      </c>
    </row>
    <row r="63" spans="1:11" x14ac:dyDescent="0.35">
      <c r="A63" s="2">
        <v>38763</v>
      </c>
      <c r="B63">
        <v>33671</v>
      </c>
      <c r="C63">
        <v>200612</v>
      </c>
      <c r="D63">
        <v>9403</v>
      </c>
      <c r="E63">
        <v>7501</v>
      </c>
      <c r="F63">
        <v>23279</v>
      </c>
      <c r="G63">
        <v>12623</v>
      </c>
      <c r="H63">
        <v>26669</v>
      </c>
      <c r="I63">
        <v>251536</v>
      </c>
      <c r="J63">
        <v>16786</v>
      </c>
      <c r="K63">
        <v>7262</v>
      </c>
    </row>
    <row r="64" spans="1:11" x14ac:dyDescent="0.35">
      <c r="A64" s="2">
        <v>38791</v>
      </c>
      <c r="B64">
        <v>26071</v>
      </c>
      <c r="C64">
        <v>199652</v>
      </c>
      <c r="D64">
        <v>8375</v>
      </c>
      <c r="E64">
        <v>7064</v>
      </c>
      <c r="F64">
        <v>22656</v>
      </c>
      <c r="G64">
        <v>12723</v>
      </c>
      <c r="H64">
        <v>20318</v>
      </c>
      <c r="I64">
        <v>236862</v>
      </c>
      <c r="J64">
        <v>19708</v>
      </c>
      <c r="K64">
        <v>7304</v>
      </c>
    </row>
    <row r="65" spans="1:11" x14ac:dyDescent="0.35">
      <c r="A65" s="2">
        <v>38822</v>
      </c>
      <c r="B65">
        <v>27834</v>
      </c>
      <c r="C65">
        <v>186181</v>
      </c>
      <c r="D65">
        <v>8140</v>
      </c>
      <c r="E65">
        <v>7060</v>
      </c>
      <c r="F65">
        <v>20590</v>
      </c>
      <c r="G65">
        <v>12746</v>
      </c>
      <c r="H65">
        <v>21431</v>
      </c>
      <c r="I65">
        <v>231398</v>
      </c>
      <c r="J65">
        <v>17533</v>
      </c>
      <c r="K65">
        <v>6824</v>
      </c>
    </row>
    <row r="66" spans="1:11" x14ac:dyDescent="0.35">
      <c r="A66" s="2">
        <v>38852</v>
      </c>
      <c r="B66">
        <v>24614</v>
      </c>
      <c r="C66">
        <v>207878</v>
      </c>
      <c r="D66">
        <v>7439</v>
      </c>
      <c r="E66">
        <v>7344</v>
      </c>
      <c r="F66">
        <v>21653</v>
      </c>
      <c r="G66">
        <v>11707</v>
      </c>
      <c r="H66">
        <v>22860</v>
      </c>
      <c r="I66">
        <v>247349</v>
      </c>
      <c r="J66">
        <v>16428</v>
      </c>
      <c r="K66">
        <v>6957</v>
      </c>
    </row>
    <row r="67" spans="1:11" x14ac:dyDescent="0.35">
      <c r="A67" s="2">
        <v>38883</v>
      </c>
      <c r="B67">
        <v>18361</v>
      </c>
      <c r="C67">
        <v>174325</v>
      </c>
      <c r="D67">
        <v>5455</v>
      </c>
      <c r="E67">
        <v>4972</v>
      </c>
      <c r="F67">
        <v>18176</v>
      </c>
      <c r="G67">
        <v>10770</v>
      </c>
      <c r="H67">
        <v>12842</v>
      </c>
      <c r="I67">
        <v>247167</v>
      </c>
      <c r="J67">
        <v>13496</v>
      </c>
      <c r="K67">
        <v>5389</v>
      </c>
    </row>
    <row r="68" spans="1:11" x14ac:dyDescent="0.35">
      <c r="A68" s="2">
        <v>38913</v>
      </c>
      <c r="B68">
        <v>14131</v>
      </c>
      <c r="C68">
        <v>163781</v>
      </c>
      <c r="D68">
        <v>3877</v>
      </c>
      <c r="E68">
        <v>3562</v>
      </c>
      <c r="F68">
        <v>17142</v>
      </c>
      <c r="G68">
        <v>9189</v>
      </c>
      <c r="H68">
        <v>10230</v>
      </c>
      <c r="I68">
        <v>261204</v>
      </c>
      <c r="J68">
        <v>8309</v>
      </c>
      <c r="K68">
        <v>4762</v>
      </c>
    </row>
    <row r="69" spans="1:11" x14ac:dyDescent="0.35">
      <c r="A69" s="2">
        <v>38944</v>
      </c>
      <c r="B69">
        <v>12401</v>
      </c>
      <c r="C69">
        <v>167537</v>
      </c>
      <c r="D69">
        <v>3562</v>
      </c>
      <c r="E69">
        <v>2786</v>
      </c>
      <c r="F69">
        <v>20713</v>
      </c>
      <c r="G69">
        <v>9086</v>
      </c>
      <c r="H69">
        <v>10669</v>
      </c>
      <c r="I69">
        <v>280602</v>
      </c>
      <c r="J69">
        <v>8516</v>
      </c>
      <c r="K69">
        <v>4109</v>
      </c>
    </row>
    <row r="70" spans="1:11" x14ac:dyDescent="0.35">
      <c r="A70" s="2">
        <v>38975</v>
      </c>
      <c r="B70">
        <v>15757</v>
      </c>
      <c r="C70">
        <v>203041</v>
      </c>
      <c r="D70">
        <v>3628</v>
      </c>
      <c r="E70">
        <v>2643</v>
      </c>
      <c r="F70">
        <v>23453</v>
      </c>
      <c r="G70">
        <v>10501</v>
      </c>
      <c r="H70">
        <v>16913</v>
      </c>
      <c r="I70">
        <v>297878</v>
      </c>
      <c r="J70">
        <v>8734</v>
      </c>
      <c r="K70">
        <v>4108</v>
      </c>
    </row>
    <row r="71" spans="1:11" x14ac:dyDescent="0.35">
      <c r="A71" s="2">
        <v>39005</v>
      </c>
      <c r="B71">
        <v>18487</v>
      </c>
      <c r="C71">
        <v>184106</v>
      </c>
      <c r="D71">
        <v>3580</v>
      </c>
      <c r="E71">
        <v>2675</v>
      </c>
      <c r="F71">
        <v>23014</v>
      </c>
      <c r="G71">
        <v>10013</v>
      </c>
      <c r="H71">
        <v>16894</v>
      </c>
      <c r="I71">
        <v>316009</v>
      </c>
      <c r="J71">
        <v>8180</v>
      </c>
      <c r="K71">
        <v>4063</v>
      </c>
    </row>
    <row r="72" spans="1:11" x14ac:dyDescent="0.35">
      <c r="A72" s="2">
        <v>39036</v>
      </c>
      <c r="B72">
        <v>19953</v>
      </c>
      <c r="C72">
        <v>177931</v>
      </c>
      <c r="D72">
        <v>4158</v>
      </c>
      <c r="E72">
        <v>3197</v>
      </c>
      <c r="F72">
        <v>20275</v>
      </c>
      <c r="G72">
        <v>7746</v>
      </c>
      <c r="H72">
        <v>17231</v>
      </c>
      <c r="I72">
        <v>247693</v>
      </c>
      <c r="J72">
        <v>8599</v>
      </c>
      <c r="K72">
        <v>3935</v>
      </c>
    </row>
    <row r="73" spans="1:11" x14ac:dyDescent="0.35">
      <c r="A73" s="2">
        <v>39066</v>
      </c>
      <c r="B73">
        <v>22942</v>
      </c>
      <c r="C73">
        <v>176728</v>
      </c>
      <c r="D73">
        <v>5229</v>
      </c>
      <c r="E73">
        <v>4545</v>
      </c>
      <c r="F73">
        <v>18099</v>
      </c>
      <c r="G73">
        <v>8783</v>
      </c>
      <c r="H73">
        <v>19209</v>
      </c>
      <c r="I73">
        <v>236029</v>
      </c>
      <c r="J73">
        <v>9422</v>
      </c>
      <c r="K73">
        <v>5157</v>
      </c>
    </row>
    <row r="74" spans="1:11" x14ac:dyDescent="0.35">
      <c r="A74" s="2">
        <v>39097</v>
      </c>
      <c r="B74">
        <v>24231</v>
      </c>
      <c r="C74">
        <v>179219</v>
      </c>
      <c r="D74">
        <v>6622</v>
      </c>
      <c r="E74">
        <v>6560</v>
      </c>
      <c r="F74">
        <v>16784</v>
      </c>
      <c r="G74">
        <v>10361</v>
      </c>
      <c r="H74">
        <v>19557</v>
      </c>
      <c r="I74">
        <v>214986</v>
      </c>
      <c r="J74">
        <v>13464</v>
      </c>
      <c r="K74">
        <v>5893</v>
      </c>
    </row>
    <row r="75" spans="1:11" x14ac:dyDescent="0.35">
      <c r="A75" s="2">
        <v>39128</v>
      </c>
      <c r="B75">
        <v>31558</v>
      </c>
      <c r="C75">
        <v>218721</v>
      </c>
      <c r="D75">
        <v>9056</v>
      </c>
      <c r="E75">
        <v>8194</v>
      </c>
      <c r="F75">
        <v>23869</v>
      </c>
      <c r="G75">
        <v>13959</v>
      </c>
      <c r="H75">
        <v>26011</v>
      </c>
      <c r="I75">
        <v>248960</v>
      </c>
      <c r="J75">
        <v>19710</v>
      </c>
      <c r="K75">
        <v>6958</v>
      </c>
    </row>
    <row r="76" spans="1:11" x14ac:dyDescent="0.35">
      <c r="A76" s="2">
        <v>39156</v>
      </c>
      <c r="B76">
        <v>33243</v>
      </c>
      <c r="C76">
        <v>235318</v>
      </c>
      <c r="D76">
        <v>10272</v>
      </c>
      <c r="E76">
        <v>8969</v>
      </c>
      <c r="F76">
        <v>28060</v>
      </c>
      <c r="G76">
        <v>17017</v>
      </c>
      <c r="H76">
        <v>28069</v>
      </c>
      <c r="I76">
        <v>294538</v>
      </c>
      <c r="J76">
        <v>27918</v>
      </c>
      <c r="K76">
        <v>7982</v>
      </c>
    </row>
    <row r="77" spans="1:11" x14ac:dyDescent="0.35">
      <c r="A77" s="2">
        <v>39187</v>
      </c>
      <c r="B77">
        <v>28254</v>
      </c>
      <c r="C77">
        <v>203363</v>
      </c>
      <c r="D77">
        <v>9241</v>
      </c>
      <c r="E77">
        <v>8295</v>
      </c>
      <c r="F77">
        <v>22975</v>
      </c>
      <c r="G77">
        <v>15966</v>
      </c>
      <c r="H77">
        <v>25150</v>
      </c>
      <c r="I77">
        <v>265739</v>
      </c>
      <c r="J77">
        <v>22251</v>
      </c>
      <c r="K77">
        <v>7322</v>
      </c>
    </row>
    <row r="78" spans="1:11" x14ac:dyDescent="0.35">
      <c r="A78" s="2">
        <v>39217</v>
      </c>
      <c r="B78">
        <v>22572</v>
      </c>
      <c r="C78">
        <v>180141</v>
      </c>
      <c r="D78">
        <v>6574</v>
      </c>
      <c r="E78">
        <v>6799</v>
      </c>
      <c r="F78">
        <v>20736</v>
      </c>
      <c r="G78">
        <v>13223</v>
      </c>
      <c r="H78">
        <v>17200</v>
      </c>
      <c r="I78">
        <v>258041</v>
      </c>
      <c r="J78">
        <v>16927</v>
      </c>
      <c r="K78">
        <v>6900</v>
      </c>
    </row>
    <row r="79" spans="1:11" x14ac:dyDescent="0.35">
      <c r="A79" s="2">
        <v>39248</v>
      </c>
      <c r="B79">
        <v>18271</v>
      </c>
      <c r="C79">
        <v>165385</v>
      </c>
      <c r="D79">
        <v>5246</v>
      </c>
      <c r="E79">
        <v>4728</v>
      </c>
      <c r="F79">
        <v>18036</v>
      </c>
      <c r="G79">
        <v>9800</v>
      </c>
      <c r="H79">
        <v>15707</v>
      </c>
      <c r="I79">
        <v>233339</v>
      </c>
      <c r="J79">
        <v>13476</v>
      </c>
      <c r="K79">
        <v>5469</v>
      </c>
    </row>
    <row r="80" spans="1:11" x14ac:dyDescent="0.35">
      <c r="A80" s="2">
        <v>39278</v>
      </c>
      <c r="B80">
        <v>14867</v>
      </c>
      <c r="C80">
        <v>161220</v>
      </c>
      <c r="D80">
        <v>3970</v>
      </c>
      <c r="E80">
        <v>3608</v>
      </c>
      <c r="F80">
        <v>18941</v>
      </c>
      <c r="G80">
        <v>9252</v>
      </c>
      <c r="H80">
        <v>12870</v>
      </c>
      <c r="I80">
        <v>244328</v>
      </c>
      <c r="J80">
        <v>12260</v>
      </c>
      <c r="K80">
        <v>4958</v>
      </c>
    </row>
    <row r="81" spans="1:11" x14ac:dyDescent="0.35">
      <c r="A81" s="2">
        <v>39309</v>
      </c>
      <c r="B81">
        <v>12369</v>
      </c>
      <c r="C81">
        <v>170560</v>
      </c>
      <c r="D81">
        <v>3688</v>
      </c>
      <c r="E81">
        <v>2761</v>
      </c>
      <c r="F81">
        <v>20292</v>
      </c>
      <c r="G81">
        <v>9380</v>
      </c>
      <c r="H81">
        <v>15191</v>
      </c>
      <c r="I81">
        <v>262865</v>
      </c>
      <c r="J81">
        <v>11106</v>
      </c>
      <c r="K81">
        <v>4253</v>
      </c>
    </row>
    <row r="82" spans="1:11" x14ac:dyDescent="0.35">
      <c r="A82" s="2">
        <v>39340</v>
      </c>
      <c r="B82">
        <v>15782</v>
      </c>
      <c r="C82">
        <v>193098</v>
      </c>
      <c r="D82">
        <v>3636</v>
      </c>
      <c r="E82">
        <v>2580</v>
      </c>
      <c r="F82">
        <v>23367</v>
      </c>
      <c r="G82">
        <v>10231</v>
      </c>
      <c r="H82">
        <v>17040</v>
      </c>
      <c r="I82">
        <v>274368</v>
      </c>
      <c r="J82">
        <v>9771</v>
      </c>
      <c r="K82">
        <v>3873</v>
      </c>
    </row>
    <row r="83" spans="1:11" x14ac:dyDescent="0.35">
      <c r="A83" s="2">
        <v>39370</v>
      </c>
      <c r="B83">
        <v>17194</v>
      </c>
      <c r="C83">
        <v>207823</v>
      </c>
      <c r="D83">
        <v>4040</v>
      </c>
      <c r="E83">
        <v>2622</v>
      </c>
      <c r="F83">
        <v>22531</v>
      </c>
      <c r="G83">
        <v>11382</v>
      </c>
      <c r="H83">
        <v>18957</v>
      </c>
      <c r="I83">
        <v>311008</v>
      </c>
      <c r="J83">
        <v>9790</v>
      </c>
      <c r="K83">
        <v>3944</v>
      </c>
    </row>
    <row r="84" spans="1:11" x14ac:dyDescent="0.35">
      <c r="A84" s="2">
        <v>39401</v>
      </c>
      <c r="B84">
        <v>18664</v>
      </c>
      <c r="C84">
        <v>183842</v>
      </c>
      <c r="D84">
        <v>4529</v>
      </c>
      <c r="E84">
        <v>2616</v>
      </c>
      <c r="F84">
        <v>20095</v>
      </c>
      <c r="G84">
        <v>9253</v>
      </c>
      <c r="H84">
        <v>18499</v>
      </c>
      <c r="I84">
        <v>264388</v>
      </c>
      <c r="J84">
        <v>10976</v>
      </c>
      <c r="K84">
        <v>4150</v>
      </c>
    </row>
    <row r="85" spans="1:11" x14ac:dyDescent="0.35">
      <c r="A85" s="2">
        <v>39431</v>
      </c>
      <c r="B85">
        <v>24544</v>
      </c>
      <c r="C85">
        <v>186625</v>
      </c>
      <c r="D85">
        <v>5843</v>
      </c>
      <c r="E85">
        <v>3962</v>
      </c>
      <c r="F85">
        <v>17304</v>
      </c>
      <c r="G85">
        <v>8851</v>
      </c>
      <c r="H85">
        <v>20671</v>
      </c>
      <c r="I85">
        <v>244064</v>
      </c>
      <c r="J85">
        <v>12425</v>
      </c>
      <c r="K85">
        <v>5003</v>
      </c>
    </row>
    <row r="86" spans="1:11" x14ac:dyDescent="0.35">
      <c r="A86" s="2">
        <v>39462</v>
      </c>
      <c r="B86">
        <v>26791</v>
      </c>
      <c r="C86">
        <v>192161</v>
      </c>
      <c r="D86">
        <v>7457</v>
      </c>
      <c r="E86">
        <v>5563</v>
      </c>
      <c r="F86">
        <v>16144</v>
      </c>
      <c r="G86">
        <v>9494</v>
      </c>
      <c r="H86">
        <v>23789</v>
      </c>
      <c r="I86">
        <v>221873</v>
      </c>
      <c r="J86">
        <v>15630</v>
      </c>
      <c r="K86">
        <v>6095</v>
      </c>
    </row>
    <row r="87" spans="1:11" x14ac:dyDescent="0.35">
      <c r="A87" s="2">
        <v>39493</v>
      </c>
      <c r="B87">
        <v>32155</v>
      </c>
      <c r="C87">
        <v>236654</v>
      </c>
      <c r="D87">
        <v>9819</v>
      </c>
      <c r="E87">
        <v>8365</v>
      </c>
      <c r="F87">
        <v>22538</v>
      </c>
      <c r="G87">
        <v>13570</v>
      </c>
      <c r="H87">
        <v>29061</v>
      </c>
      <c r="I87">
        <v>257039</v>
      </c>
      <c r="J87">
        <v>20497</v>
      </c>
      <c r="K87">
        <v>7723</v>
      </c>
    </row>
    <row r="88" spans="1:11" x14ac:dyDescent="0.35">
      <c r="A88" s="2">
        <v>39522</v>
      </c>
      <c r="B88">
        <v>37581</v>
      </c>
      <c r="C88">
        <v>252256</v>
      </c>
      <c r="D88">
        <v>11163</v>
      </c>
      <c r="E88">
        <v>9021</v>
      </c>
      <c r="F88">
        <v>27453</v>
      </c>
      <c r="G88">
        <v>18306</v>
      </c>
      <c r="H88">
        <v>31447</v>
      </c>
      <c r="I88">
        <v>294086</v>
      </c>
      <c r="J88">
        <v>27371</v>
      </c>
      <c r="K88">
        <v>8446</v>
      </c>
    </row>
    <row r="89" spans="1:11" x14ac:dyDescent="0.35">
      <c r="A89" s="2">
        <v>39553</v>
      </c>
      <c r="B89">
        <v>35133</v>
      </c>
      <c r="C89">
        <v>219719</v>
      </c>
      <c r="D89">
        <v>10467</v>
      </c>
      <c r="E89">
        <v>8332</v>
      </c>
      <c r="F89">
        <v>24386</v>
      </c>
      <c r="G89">
        <v>17022</v>
      </c>
      <c r="H89">
        <v>29671</v>
      </c>
      <c r="I89">
        <v>256910</v>
      </c>
      <c r="J89">
        <v>26146</v>
      </c>
      <c r="K89">
        <v>7443</v>
      </c>
    </row>
    <row r="90" spans="1:11" x14ac:dyDescent="0.35">
      <c r="A90" s="2">
        <v>39583</v>
      </c>
      <c r="B90">
        <v>29522</v>
      </c>
      <c r="C90">
        <v>192366</v>
      </c>
      <c r="D90">
        <v>8471</v>
      </c>
      <c r="E90">
        <v>7192</v>
      </c>
      <c r="F90">
        <v>21473</v>
      </c>
      <c r="G90">
        <v>14363</v>
      </c>
      <c r="H90">
        <v>26821</v>
      </c>
      <c r="I90">
        <v>260946</v>
      </c>
      <c r="J90">
        <v>20495</v>
      </c>
      <c r="K90">
        <v>6660</v>
      </c>
    </row>
    <row r="91" spans="1:11" x14ac:dyDescent="0.35">
      <c r="A91" s="2">
        <v>39614</v>
      </c>
      <c r="B91">
        <v>29561</v>
      </c>
      <c r="C91">
        <v>182504</v>
      </c>
      <c r="D91">
        <v>7774</v>
      </c>
      <c r="E91">
        <v>5772</v>
      </c>
      <c r="F91">
        <v>18925</v>
      </c>
      <c r="G91">
        <v>12102</v>
      </c>
      <c r="H91">
        <v>25260</v>
      </c>
      <c r="I91">
        <v>241947</v>
      </c>
      <c r="J91">
        <v>17995</v>
      </c>
      <c r="K91">
        <v>5737</v>
      </c>
    </row>
    <row r="92" spans="1:11" x14ac:dyDescent="0.35">
      <c r="A92" s="2">
        <v>39644</v>
      </c>
      <c r="B92">
        <v>17495</v>
      </c>
      <c r="C92">
        <v>166188</v>
      </c>
      <c r="D92">
        <v>4801</v>
      </c>
      <c r="E92">
        <v>4442</v>
      </c>
      <c r="F92">
        <v>18584</v>
      </c>
      <c r="G92">
        <v>10913</v>
      </c>
      <c r="H92">
        <v>16022</v>
      </c>
      <c r="I92">
        <v>266053</v>
      </c>
      <c r="J92">
        <v>13506</v>
      </c>
      <c r="K92">
        <v>5057</v>
      </c>
    </row>
    <row r="93" spans="1:11" x14ac:dyDescent="0.35">
      <c r="A93" s="2">
        <v>39675</v>
      </c>
      <c r="B93">
        <v>12939</v>
      </c>
      <c r="C93">
        <v>159240</v>
      </c>
      <c r="D93">
        <v>3497</v>
      </c>
      <c r="E93">
        <v>3389</v>
      </c>
      <c r="F93">
        <v>18959</v>
      </c>
      <c r="G93">
        <v>10198</v>
      </c>
      <c r="H93">
        <v>9803</v>
      </c>
      <c r="I93">
        <v>289696</v>
      </c>
      <c r="J93">
        <v>10286</v>
      </c>
      <c r="K93">
        <v>4098</v>
      </c>
    </row>
    <row r="94" spans="1:11" x14ac:dyDescent="0.35">
      <c r="A94" s="2">
        <v>39706</v>
      </c>
      <c r="B94">
        <v>13765</v>
      </c>
      <c r="C94">
        <v>176823</v>
      </c>
      <c r="D94">
        <v>3518</v>
      </c>
      <c r="E94">
        <v>2597</v>
      </c>
      <c r="F94">
        <v>22226</v>
      </c>
      <c r="G94">
        <v>9685</v>
      </c>
      <c r="H94">
        <v>14858</v>
      </c>
      <c r="I94">
        <v>307787</v>
      </c>
      <c r="J94">
        <v>10157</v>
      </c>
      <c r="K94">
        <v>3749</v>
      </c>
    </row>
    <row r="95" spans="1:11" x14ac:dyDescent="0.35">
      <c r="A95" s="2">
        <v>39736</v>
      </c>
      <c r="B95">
        <v>20653</v>
      </c>
      <c r="C95">
        <v>193075</v>
      </c>
      <c r="D95">
        <v>4056</v>
      </c>
      <c r="E95">
        <v>2438</v>
      </c>
      <c r="F95">
        <v>24521</v>
      </c>
      <c r="G95">
        <v>9713</v>
      </c>
      <c r="H95">
        <v>19043</v>
      </c>
      <c r="I95">
        <v>303775</v>
      </c>
      <c r="J95">
        <v>10919</v>
      </c>
      <c r="K95">
        <v>3805</v>
      </c>
    </row>
    <row r="96" spans="1:11" x14ac:dyDescent="0.35">
      <c r="A96" s="2">
        <v>39767</v>
      </c>
      <c r="B96">
        <v>21027</v>
      </c>
      <c r="C96">
        <v>184155</v>
      </c>
      <c r="D96">
        <v>4375</v>
      </c>
      <c r="E96">
        <v>2931</v>
      </c>
      <c r="F96">
        <v>20966</v>
      </c>
      <c r="G96">
        <v>8652</v>
      </c>
      <c r="H96">
        <v>18646</v>
      </c>
      <c r="I96">
        <v>218029</v>
      </c>
      <c r="J96">
        <v>10422</v>
      </c>
      <c r="K96">
        <v>3520</v>
      </c>
    </row>
    <row r="97" spans="1:11" x14ac:dyDescent="0.35">
      <c r="A97" s="2">
        <v>39797</v>
      </c>
      <c r="B97">
        <v>19531</v>
      </c>
      <c r="C97">
        <v>187051</v>
      </c>
      <c r="D97">
        <v>6014</v>
      </c>
      <c r="E97">
        <v>4247</v>
      </c>
      <c r="F97">
        <v>19767</v>
      </c>
      <c r="G97">
        <v>10112</v>
      </c>
      <c r="H97">
        <v>20645</v>
      </c>
      <c r="I97">
        <v>230200</v>
      </c>
      <c r="J97">
        <v>11249</v>
      </c>
      <c r="K97">
        <v>4922</v>
      </c>
    </row>
    <row r="98" spans="1:11" x14ac:dyDescent="0.35">
      <c r="A98" s="2">
        <v>39828</v>
      </c>
      <c r="B98">
        <v>21589</v>
      </c>
      <c r="C98">
        <v>179314</v>
      </c>
      <c r="D98">
        <v>6853</v>
      </c>
      <c r="E98">
        <v>5311</v>
      </c>
      <c r="F98">
        <v>19038</v>
      </c>
      <c r="G98">
        <v>10571</v>
      </c>
      <c r="H98">
        <v>21364</v>
      </c>
      <c r="I98">
        <v>212172</v>
      </c>
      <c r="J98">
        <v>14386</v>
      </c>
      <c r="K98">
        <v>5595</v>
      </c>
    </row>
    <row r="99" spans="1:11" x14ac:dyDescent="0.35">
      <c r="A99" s="2">
        <v>39859</v>
      </c>
      <c r="B99">
        <v>32246</v>
      </c>
      <c r="C99">
        <v>226118</v>
      </c>
      <c r="D99">
        <v>10599</v>
      </c>
      <c r="E99">
        <v>8565</v>
      </c>
      <c r="F99">
        <v>24842</v>
      </c>
      <c r="G99">
        <v>14986</v>
      </c>
      <c r="H99">
        <v>27338</v>
      </c>
      <c r="I99">
        <v>244771</v>
      </c>
      <c r="J99">
        <v>19141</v>
      </c>
      <c r="K99">
        <v>7419</v>
      </c>
    </row>
    <row r="100" spans="1:11" x14ac:dyDescent="0.35">
      <c r="A100" s="2">
        <v>39887</v>
      </c>
      <c r="B100">
        <v>32461</v>
      </c>
      <c r="C100">
        <v>219330</v>
      </c>
      <c r="D100">
        <v>10045</v>
      </c>
      <c r="E100">
        <v>9401</v>
      </c>
      <c r="F100">
        <v>27429</v>
      </c>
      <c r="G100">
        <v>17216</v>
      </c>
      <c r="H100">
        <v>27741</v>
      </c>
      <c r="I100">
        <v>257541</v>
      </c>
      <c r="J100">
        <v>26699</v>
      </c>
      <c r="K100">
        <v>7385</v>
      </c>
    </row>
    <row r="101" spans="1:11" x14ac:dyDescent="0.35">
      <c r="A101" s="2">
        <v>39918</v>
      </c>
      <c r="B101">
        <v>33791</v>
      </c>
      <c r="C101">
        <v>206088</v>
      </c>
      <c r="D101">
        <v>8452</v>
      </c>
      <c r="E101">
        <v>8015</v>
      </c>
      <c r="F101">
        <v>24045</v>
      </c>
      <c r="G101">
        <v>14108</v>
      </c>
      <c r="H101">
        <v>26410</v>
      </c>
      <c r="I101">
        <v>215156</v>
      </c>
      <c r="J101">
        <v>22373</v>
      </c>
      <c r="K101">
        <v>6193</v>
      </c>
    </row>
    <row r="102" spans="1:11" x14ac:dyDescent="0.35">
      <c r="A102" s="2">
        <v>39948</v>
      </c>
      <c r="B102">
        <v>30907</v>
      </c>
      <c r="C102">
        <v>190858</v>
      </c>
      <c r="D102">
        <v>7819</v>
      </c>
      <c r="E102">
        <v>7703</v>
      </c>
      <c r="F102">
        <v>23552</v>
      </c>
      <c r="G102">
        <v>14451</v>
      </c>
      <c r="H102">
        <v>25659</v>
      </c>
      <c r="I102">
        <v>235391</v>
      </c>
      <c r="J102">
        <v>19132</v>
      </c>
      <c r="K102">
        <v>6026</v>
      </c>
    </row>
    <row r="103" spans="1:11" x14ac:dyDescent="0.35">
      <c r="A103" s="2">
        <v>39979</v>
      </c>
      <c r="B103">
        <v>20922</v>
      </c>
      <c r="C103">
        <v>166489</v>
      </c>
      <c r="D103">
        <v>5349</v>
      </c>
      <c r="E103">
        <v>5419</v>
      </c>
      <c r="F103">
        <v>18684</v>
      </c>
      <c r="G103">
        <v>11835</v>
      </c>
      <c r="H103">
        <v>16364</v>
      </c>
      <c r="I103">
        <v>208076</v>
      </c>
      <c r="J103">
        <v>16680</v>
      </c>
      <c r="K103">
        <v>5396</v>
      </c>
    </row>
    <row r="104" spans="1:11" x14ac:dyDescent="0.35">
      <c r="A104" s="2">
        <v>40009</v>
      </c>
      <c r="B104">
        <v>15567</v>
      </c>
      <c r="C104">
        <v>152603</v>
      </c>
      <c r="D104">
        <v>3985</v>
      </c>
      <c r="E104">
        <v>4198</v>
      </c>
      <c r="F104">
        <v>22306</v>
      </c>
      <c r="G104">
        <v>10111</v>
      </c>
      <c r="H104">
        <v>10388</v>
      </c>
      <c r="I104">
        <v>232073</v>
      </c>
      <c r="J104">
        <v>12319</v>
      </c>
      <c r="K104">
        <v>4491</v>
      </c>
    </row>
    <row r="105" spans="1:11" x14ac:dyDescent="0.35">
      <c r="A105" s="2">
        <v>40040</v>
      </c>
      <c r="B105">
        <v>12035</v>
      </c>
      <c r="C105">
        <v>145416</v>
      </c>
      <c r="D105">
        <v>2857</v>
      </c>
      <c r="E105">
        <v>3215</v>
      </c>
      <c r="F105">
        <v>20407</v>
      </c>
      <c r="G105">
        <v>9727</v>
      </c>
      <c r="H105">
        <v>9059</v>
      </c>
      <c r="I105">
        <v>274564</v>
      </c>
      <c r="J105">
        <v>9182</v>
      </c>
      <c r="K105">
        <v>3839</v>
      </c>
    </row>
    <row r="106" spans="1:11" x14ac:dyDescent="0.35">
      <c r="A106" s="2">
        <v>40071</v>
      </c>
      <c r="B106">
        <v>21308</v>
      </c>
      <c r="C106">
        <v>186280</v>
      </c>
      <c r="D106">
        <v>4022</v>
      </c>
      <c r="E106">
        <v>2824</v>
      </c>
      <c r="F106">
        <v>25176</v>
      </c>
      <c r="G106">
        <v>10960</v>
      </c>
      <c r="H106">
        <v>17567</v>
      </c>
      <c r="I106">
        <v>294297</v>
      </c>
      <c r="J106">
        <v>10508</v>
      </c>
      <c r="K106">
        <v>3500</v>
      </c>
    </row>
    <row r="107" spans="1:11" x14ac:dyDescent="0.35">
      <c r="A107" s="2">
        <v>40101</v>
      </c>
      <c r="B107">
        <v>24156</v>
      </c>
      <c r="C107">
        <v>192111</v>
      </c>
      <c r="D107">
        <v>4781</v>
      </c>
      <c r="E107">
        <v>2578</v>
      </c>
      <c r="F107">
        <v>24297</v>
      </c>
      <c r="G107">
        <v>10484</v>
      </c>
      <c r="H107">
        <v>19379</v>
      </c>
      <c r="I107">
        <v>296292</v>
      </c>
      <c r="J107">
        <v>9434</v>
      </c>
      <c r="K107">
        <v>3525</v>
      </c>
    </row>
    <row r="108" spans="1:11" x14ac:dyDescent="0.35">
      <c r="A108" s="2">
        <v>40132</v>
      </c>
      <c r="B108">
        <v>24013</v>
      </c>
      <c r="C108">
        <v>196549</v>
      </c>
      <c r="D108">
        <v>4752</v>
      </c>
      <c r="E108">
        <v>2717</v>
      </c>
      <c r="F108">
        <v>21935</v>
      </c>
      <c r="G108">
        <v>8903</v>
      </c>
      <c r="H108">
        <v>19836</v>
      </c>
      <c r="I108">
        <v>238040</v>
      </c>
      <c r="J108">
        <v>9954</v>
      </c>
      <c r="K108">
        <v>3568</v>
      </c>
    </row>
    <row r="109" spans="1:11" x14ac:dyDescent="0.35">
      <c r="A109" s="2">
        <v>40162</v>
      </c>
      <c r="B109">
        <v>25070</v>
      </c>
      <c r="C109">
        <v>178653</v>
      </c>
      <c r="D109">
        <v>6420</v>
      </c>
      <c r="E109">
        <v>4908</v>
      </c>
      <c r="F109">
        <v>17654</v>
      </c>
      <c r="G109">
        <v>8376</v>
      </c>
      <c r="H109">
        <v>19883</v>
      </c>
      <c r="I109">
        <v>220295</v>
      </c>
      <c r="J109">
        <v>9182</v>
      </c>
      <c r="K109">
        <v>5046</v>
      </c>
    </row>
    <row r="110" spans="1:11" x14ac:dyDescent="0.35">
      <c r="A110" s="2">
        <v>40193</v>
      </c>
      <c r="B110">
        <v>25521</v>
      </c>
      <c r="C110">
        <v>179068</v>
      </c>
      <c r="D110">
        <v>7878</v>
      </c>
      <c r="E110">
        <v>5988</v>
      </c>
      <c r="F110">
        <v>20301</v>
      </c>
      <c r="G110">
        <v>10960</v>
      </c>
      <c r="H110">
        <v>22512</v>
      </c>
      <c r="I110">
        <v>202412</v>
      </c>
      <c r="J110">
        <v>13215</v>
      </c>
      <c r="K110">
        <v>5806</v>
      </c>
    </row>
    <row r="111" spans="1:11" x14ac:dyDescent="0.35">
      <c r="A111" s="2">
        <v>40224</v>
      </c>
      <c r="B111">
        <v>36670</v>
      </c>
      <c r="C111">
        <v>230133</v>
      </c>
      <c r="D111">
        <v>11742</v>
      </c>
      <c r="E111">
        <v>9646</v>
      </c>
      <c r="F111">
        <v>25993</v>
      </c>
      <c r="G111">
        <v>15758</v>
      </c>
      <c r="H111">
        <v>25789</v>
      </c>
      <c r="I111">
        <v>271224</v>
      </c>
      <c r="J111">
        <v>23360</v>
      </c>
      <c r="K111">
        <v>6986</v>
      </c>
    </row>
    <row r="112" spans="1:11" x14ac:dyDescent="0.35">
      <c r="A112" s="2">
        <v>40252</v>
      </c>
      <c r="B112">
        <v>27562</v>
      </c>
      <c r="C112">
        <v>224248</v>
      </c>
      <c r="D112">
        <v>9471</v>
      </c>
      <c r="E112">
        <v>8488</v>
      </c>
      <c r="F112">
        <v>26743</v>
      </c>
      <c r="G112">
        <v>18499</v>
      </c>
      <c r="H112">
        <v>26794</v>
      </c>
      <c r="I112">
        <v>309100</v>
      </c>
      <c r="J112">
        <v>26221</v>
      </c>
      <c r="K112">
        <v>8249</v>
      </c>
    </row>
    <row r="113" spans="1:11" x14ac:dyDescent="0.35">
      <c r="A113" s="2">
        <v>40283</v>
      </c>
      <c r="B113">
        <v>25029</v>
      </c>
      <c r="C113">
        <v>201908</v>
      </c>
      <c r="D113">
        <v>8054</v>
      </c>
      <c r="E113">
        <v>7261</v>
      </c>
      <c r="F113">
        <v>23184</v>
      </c>
      <c r="G113">
        <v>17438</v>
      </c>
      <c r="H113">
        <v>22751</v>
      </c>
      <c r="I113">
        <v>284654</v>
      </c>
      <c r="J113">
        <v>20226</v>
      </c>
      <c r="K113">
        <v>6954</v>
      </c>
    </row>
    <row r="114" spans="1:11" x14ac:dyDescent="0.35">
      <c r="A114" s="2">
        <v>40313</v>
      </c>
      <c r="B114">
        <v>27612</v>
      </c>
      <c r="C114">
        <v>196564</v>
      </c>
      <c r="D114">
        <v>7929</v>
      </c>
      <c r="E114">
        <v>5950</v>
      </c>
      <c r="F114">
        <v>22916</v>
      </c>
      <c r="G114">
        <v>15343</v>
      </c>
      <c r="H114">
        <v>23026</v>
      </c>
      <c r="I114">
        <v>256046</v>
      </c>
      <c r="J114">
        <v>18894</v>
      </c>
      <c r="K114">
        <v>6427</v>
      </c>
    </row>
    <row r="115" spans="1:11" x14ac:dyDescent="0.35">
      <c r="A115" s="2">
        <v>40344</v>
      </c>
      <c r="B115">
        <v>25969</v>
      </c>
      <c r="C115">
        <v>177738</v>
      </c>
      <c r="D115">
        <v>6521</v>
      </c>
      <c r="E115">
        <v>4827</v>
      </c>
      <c r="F115">
        <v>20434</v>
      </c>
      <c r="G115">
        <v>12395</v>
      </c>
      <c r="H115">
        <v>20642</v>
      </c>
      <c r="I115">
        <v>234470</v>
      </c>
      <c r="J115">
        <v>16855</v>
      </c>
      <c r="K115">
        <v>5598</v>
      </c>
    </row>
    <row r="116" spans="1:11" x14ac:dyDescent="0.35">
      <c r="A116" s="2">
        <v>40374</v>
      </c>
      <c r="B116">
        <v>16623</v>
      </c>
      <c r="C116">
        <v>151001</v>
      </c>
      <c r="D116">
        <v>4434</v>
      </c>
      <c r="E116">
        <v>3960</v>
      </c>
      <c r="F116">
        <v>19675</v>
      </c>
      <c r="G116">
        <v>9207</v>
      </c>
      <c r="H116">
        <v>13041</v>
      </c>
      <c r="I116">
        <v>256015</v>
      </c>
      <c r="J116">
        <v>12536</v>
      </c>
      <c r="K116">
        <v>5266</v>
      </c>
    </row>
    <row r="117" spans="1:11" x14ac:dyDescent="0.35">
      <c r="A117" s="2">
        <v>40405</v>
      </c>
      <c r="B117">
        <v>12518</v>
      </c>
      <c r="C117">
        <v>136709</v>
      </c>
      <c r="D117">
        <v>3252</v>
      </c>
      <c r="E117">
        <v>2953</v>
      </c>
      <c r="F117">
        <v>19668</v>
      </c>
      <c r="G117">
        <v>10260</v>
      </c>
      <c r="H117">
        <v>8528</v>
      </c>
      <c r="I117">
        <v>276401</v>
      </c>
      <c r="J117">
        <v>10218</v>
      </c>
      <c r="K117">
        <v>4168</v>
      </c>
    </row>
    <row r="118" spans="1:11" x14ac:dyDescent="0.35">
      <c r="A118" s="2">
        <v>40436</v>
      </c>
      <c r="B118">
        <v>17042</v>
      </c>
      <c r="C118">
        <v>162212</v>
      </c>
      <c r="D118">
        <v>3563</v>
      </c>
      <c r="E118">
        <v>2364</v>
      </c>
      <c r="F118">
        <v>25384</v>
      </c>
      <c r="G118">
        <v>10848</v>
      </c>
      <c r="H118">
        <v>14662</v>
      </c>
      <c r="I118">
        <v>289856</v>
      </c>
      <c r="J118">
        <v>10126</v>
      </c>
      <c r="K118">
        <v>3615</v>
      </c>
    </row>
    <row r="119" spans="1:11" x14ac:dyDescent="0.35">
      <c r="A119" s="2">
        <v>40466</v>
      </c>
      <c r="B119">
        <v>22487</v>
      </c>
      <c r="C119">
        <v>175137</v>
      </c>
      <c r="D119">
        <v>4355</v>
      </c>
      <c r="E119">
        <v>2265</v>
      </c>
      <c r="F119">
        <v>21739</v>
      </c>
      <c r="G119">
        <v>11123</v>
      </c>
      <c r="H119">
        <v>18188</v>
      </c>
      <c r="I119">
        <v>316480</v>
      </c>
      <c r="J119">
        <v>9782</v>
      </c>
      <c r="K119">
        <v>3337</v>
      </c>
    </row>
    <row r="120" spans="1:11" x14ac:dyDescent="0.35">
      <c r="A120" s="2">
        <v>40497</v>
      </c>
      <c r="B120">
        <v>21668</v>
      </c>
      <c r="C120">
        <v>172976</v>
      </c>
      <c r="D120">
        <v>4520</v>
      </c>
      <c r="E120">
        <v>2706</v>
      </c>
      <c r="F120">
        <v>18963</v>
      </c>
      <c r="G120">
        <v>9061</v>
      </c>
      <c r="H120">
        <v>17657</v>
      </c>
      <c r="I120">
        <v>258383</v>
      </c>
      <c r="J120">
        <v>9377</v>
      </c>
      <c r="K120">
        <v>3966</v>
      </c>
    </row>
    <row r="121" spans="1:11" x14ac:dyDescent="0.35">
      <c r="A121" s="2">
        <v>40527</v>
      </c>
      <c r="B121">
        <v>23399</v>
      </c>
      <c r="C121">
        <v>191003</v>
      </c>
      <c r="D121">
        <v>5748</v>
      </c>
      <c r="E121">
        <v>3979</v>
      </c>
      <c r="F121">
        <v>17014</v>
      </c>
      <c r="G121">
        <v>7975</v>
      </c>
      <c r="H121">
        <v>18664</v>
      </c>
      <c r="I121">
        <v>219954</v>
      </c>
      <c r="J121">
        <v>11076</v>
      </c>
      <c r="K121">
        <v>5163</v>
      </c>
    </row>
    <row r="122" spans="1:11" x14ac:dyDescent="0.35">
      <c r="A122" s="2">
        <v>40558</v>
      </c>
      <c r="B122">
        <v>28126</v>
      </c>
      <c r="C122">
        <v>193207</v>
      </c>
      <c r="D122">
        <v>8257</v>
      </c>
      <c r="E122">
        <v>6913</v>
      </c>
      <c r="F122">
        <v>19031</v>
      </c>
      <c r="G122">
        <v>10359</v>
      </c>
      <c r="H122">
        <v>23575</v>
      </c>
      <c r="I122">
        <v>226057</v>
      </c>
      <c r="J122">
        <v>18850</v>
      </c>
      <c r="K122">
        <v>6856</v>
      </c>
    </row>
    <row r="123" spans="1:11" x14ac:dyDescent="0.35">
      <c r="A123" s="2">
        <v>40589</v>
      </c>
      <c r="B123">
        <v>30104</v>
      </c>
      <c r="C123">
        <v>213383</v>
      </c>
      <c r="D123">
        <v>9544</v>
      </c>
      <c r="E123">
        <v>8850</v>
      </c>
      <c r="F123">
        <v>21505</v>
      </c>
      <c r="G123">
        <v>15673</v>
      </c>
      <c r="H123">
        <v>25371</v>
      </c>
      <c r="I123">
        <v>257594</v>
      </c>
      <c r="J123">
        <v>21067</v>
      </c>
      <c r="K123">
        <v>8139</v>
      </c>
    </row>
    <row r="124" spans="1:11" x14ac:dyDescent="0.35">
      <c r="A124" s="2">
        <v>40617</v>
      </c>
      <c r="B124">
        <v>30787</v>
      </c>
      <c r="C124">
        <v>207654</v>
      </c>
      <c r="D124">
        <v>9799</v>
      </c>
      <c r="E124">
        <v>8775</v>
      </c>
      <c r="F124">
        <v>23812</v>
      </c>
      <c r="G124">
        <v>17586</v>
      </c>
      <c r="H124">
        <v>23013</v>
      </c>
      <c r="I124">
        <v>292533</v>
      </c>
      <c r="J124">
        <v>25869</v>
      </c>
      <c r="K124">
        <v>8345</v>
      </c>
    </row>
    <row r="125" spans="1:11" x14ac:dyDescent="0.35">
      <c r="A125" s="2">
        <v>40648</v>
      </c>
      <c r="B125">
        <v>27340</v>
      </c>
      <c r="C125">
        <v>196577</v>
      </c>
      <c r="D125">
        <v>8553</v>
      </c>
      <c r="E125">
        <v>8372</v>
      </c>
      <c r="F125">
        <v>20637</v>
      </c>
      <c r="G125">
        <v>18016</v>
      </c>
      <c r="H125">
        <v>19034</v>
      </c>
      <c r="I125">
        <v>271389</v>
      </c>
      <c r="J125">
        <v>21300</v>
      </c>
      <c r="K125">
        <v>7643</v>
      </c>
    </row>
    <row r="126" spans="1:11" x14ac:dyDescent="0.35">
      <c r="A126" s="2">
        <v>40678</v>
      </c>
      <c r="B126">
        <v>24029</v>
      </c>
      <c r="C126">
        <v>170209</v>
      </c>
      <c r="D126">
        <v>7101</v>
      </c>
      <c r="E126">
        <v>7876</v>
      </c>
      <c r="F126">
        <v>20336</v>
      </c>
      <c r="G126">
        <v>13941</v>
      </c>
      <c r="H126">
        <v>16739</v>
      </c>
      <c r="I126">
        <v>241348</v>
      </c>
      <c r="J126">
        <v>16688</v>
      </c>
      <c r="K126">
        <v>6709</v>
      </c>
    </row>
    <row r="127" spans="1:11" x14ac:dyDescent="0.35">
      <c r="A127" s="2">
        <v>40709</v>
      </c>
      <c r="B127">
        <v>21174</v>
      </c>
      <c r="C127">
        <v>145853</v>
      </c>
      <c r="D127">
        <v>6361</v>
      </c>
      <c r="E127">
        <v>5738</v>
      </c>
      <c r="F127">
        <v>17481</v>
      </c>
      <c r="G127">
        <v>10602</v>
      </c>
      <c r="H127">
        <v>14775</v>
      </c>
      <c r="I127">
        <v>244891</v>
      </c>
      <c r="J127">
        <v>15267</v>
      </c>
      <c r="K127">
        <v>5774</v>
      </c>
    </row>
    <row r="128" spans="1:11" x14ac:dyDescent="0.35">
      <c r="A128" s="2">
        <v>40739</v>
      </c>
      <c r="B128">
        <v>15426</v>
      </c>
      <c r="C128">
        <v>139240</v>
      </c>
      <c r="D128">
        <v>4336</v>
      </c>
      <c r="E128">
        <v>4033</v>
      </c>
      <c r="F128">
        <v>17676</v>
      </c>
      <c r="G128">
        <v>10113</v>
      </c>
      <c r="H128">
        <v>10703</v>
      </c>
      <c r="I128">
        <v>257032</v>
      </c>
      <c r="J128">
        <v>12191</v>
      </c>
      <c r="K128">
        <v>5052</v>
      </c>
    </row>
    <row r="129" spans="1:11" x14ac:dyDescent="0.35">
      <c r="A129" s="2">
        <v>40770</v>
      </c>
      <c r="B129">
        <v>11754</v>
      </c>
      <c r="C129">
        <v>137075</v>
      </c>
      <c r="D129">
        <v>3785</v>
      </c>
      <c r="E129">
        <v>2852</v>
      </c>
      <c r="F129">
        <v>18340</v>
      </c>
      <c r="G129">
        <v>10978</v>
      </c>
      <c r="H129">
        <v>8026</v>
      </c>
      <c r="I129">
        <v>285347</v>
      </c>
      <c r="J129">
        <v>10213</v>
      </c>
      <c r="K129">
        <v>3923</v>
      </c>
    </row>
    <row r="130" spans="1:11" x14ac:dyDescent="0.35">
      <c r="A130" s="2">
        <v>40801</v>
      </c>
      <c r="B130">
        <v>11325</v>
      </c>
      <c r="C130">
        <v>161447</v>
      </c>
      <c r="D130">
        <v>3399</v>
      </c>
      <c r="E130">
        <v>3456</v>
      </c>
      <c r="F130">
        <v>22479</v>
      </c>
      <c r="G130">
        <v>12414</v>
      </c>
      <c r="H130">
        <v>8381</v>
      </c>
      <c r="I130">
        <v>328964</v>
      </c>
      <c r="J130">
        <v>9820</v>
      </c>
      <c r="K130">
        <v>4151</v>
      </c>
    </row>
    <row r="131" spans="1:11" x14ac:dyDescent="0.35">
      <c r="A131" s="2">
        <v>40831</v>
      </c>
      <c r="B131">
        <v>15038</v>
      </c>
      <c r="C131">
        <v>176413</v>
      </c>
      <c r="D131">
        <v>3776</v>
      </c>
      <c r="E131">
        <v>3309</v>
      </c>
      <c r="F131">
        <v>23383</v>
      </c>
      <c r="G131">
        <v>12095</v>
      </c>
      <c r="H131">
        <v>11408</v>
      </c>
      <c r="I131">
        <v>344214</v>
      </c>
      <c r="J131">
        <v>9452</v>
      </c>
      <c r="K131">
        <v>4057</v>
      </c>
    </row>
    <row r="132" spans="1:11" x14ac:dyDescent="0.35">
      <c r="A132" s="2">
        <v>40862</v>
      </c>
      <c r="B132">
        <v>17018</v>
      </c>
      <c r="C132">
        <v>174263</v>
      </c>
      <c r="D132">
        <v>4847</v>
      </c>
      <c r="E132">
        <v>3000</v>
      </c>
      <c r="F132">
        <v>19802</v>
      </c>
      <c r="G132">
        <v>9599</v>
      </c>
      <c r="H132">
        <v>14355</v>
      </c>
      <c r="I132">
        <v>270212</v>
      </c>
      <c r="J132">
        <v>9037</v>
      </c>
      <c r="K132">
        <v>4047</v>
      </c>
    </row>
    <row r="133" spans="1:11" x14ac:dyDescent="0.35">
      <c r="A133" s="2">
        <v>40892</v>
      </c>
      <c r="B133">
        <v>18679</v>
      </c>
      <c r="C133">
        <v>160500</v>
      </c>
      <c r="D133">
        <v>5471</v>
      </c>
      <c r="E133">
        <v>4352</v>
      </c>
      <c r="F133">
        <v>18483</v>
      </c>
      <c r="G133">
        <v>8941</v>
      </c>
      <c r="H133">
        <v>15674</v>
      </c>
      <c r="I133">
        <v>234893</v>
      </c>
      <c r="J133">
        <v>9505</v>
      </c>
      <c r="K133">
        <v>5753</v>
      </c>
    </row>
    <row r="134" spans="1:11" x14ac:dyDescent="0.35">
      <c r="A134" s="2">
        <v>40923</v>
      </c>
      <c r="B134">
        <v>29977</v>
      </c>
      <c r="C134">
        <v>186403</v>
      </c>
      <c r="D134">
        <v>8920</v>
      </c>
      <c r="E134">
        <v>7584</v>
      </c>
      <c r="F134">
        <v>17684</v>
      </c>
      <c r="G134">
        <v>11509</v>
      </c>
      <c r="H134">
        <v>23101</v>
      </c>
      <c r="I134">
        <v>240190</v>
      </c>
      <c r="J134">
        <v>18781</v>
      </c>
      <c r="K134">
        <v>6917</v>
      </c>
    </row>
    <row r="135" spans="1:11" x14ac:dyDescent="0.35">
      <c r="A135" s="2">
        <v>40954</v>
      </c>
      <c r="B135">
        <v>35398</v>
      </c>
      <c r="C135">
        <v>240645</v>
      </c>
      <c r="D135">
        <v>10993</v>
      </c>
      <c r="E135">
        <v>8768</v>
      </c>
      <c r="F135">
        <v>25693</v>
      </c>
      <c r="G135">
        <v>17669</v>
      </c>
      <c r="H135">
        <v>29126</v>
      </c>
      <c r="I135">
        <v>294715</v>
      </c>
      <c r="J135">
        <v>26458</v>
      </c>
      <c r="K135">
        <v>8491</v>
      </c>
    </row>
    <row r="136" spans="1:11" x14ac:dyDescent="0.35">
      <c r="A136" s="2">
        <v>40983</v>
      </c>
      <c r="B136">
        <v>32832</v>
      </c>
      <c r="C136">
        <v>226299</v>
      </c>
      <c r="D136">
        <v>10595</v>
      </c>
      <c r="E136">
        <v>8784</v>
      </c>
      <c r="F136">
        <v>25280</v>
      </c>
      <c r="G136">
        <v>17486</v>
      </c>
      <c r="H136">
        <v>28368</v>
      </c>
      <c r="I136">
        <v>299627</v>
      </c>
      <c r="J136">
        <v>24284</v>
      </c>
      <c r="K136">
        <v>8335</v>
      </c>
    </row>
    <row r="137" spans="1:11" x14ac:dyDescent="0.35">
      <c r="A137" s="2">
        <v>41014</v>
      </c>
      <c r="B137">
        <v>30280</v>
      </c>
      <c r="C137">
        <v>207537</v>
      </c>
      <c r="D137">
        <v>9310</v>
      </c>
      <c r="E137">
        <v>7515</v>
      </c>
      <c r="F137">
        <v>22161</v>
      </c>
      <c r="G137">
        <v>15614</v>
      </c>
      <c r="H137">
        <v>25487</v>
      </c>
      <c r="I137">
        <v>271554</v>
      </c>
      <c r="J137">
        <v>21364</v>
      </c>
      <c r="K137">
        <v>8064</v>
      </c>
    </row>
    <row r="138" spans="1:11" x14ac:dyDescent="0.35">
      <c r="A138" s="2">
        <v>41044</v>
      </c>
      <c r="B138">
        <v>27281</v>
      </c>
      <c r="C138">
        <v>203370</v>
      </c>
      <c r="D138">
        <v>8038</v>
      </c>
      <c r="E138">
        <v>5950</v>
      </c>
      <c r="F138">
        <v>20389</v>
      </c>
      <c r="G138">
        <v>13796</v>
      </c>
      <c r="H138">
        <v>22397</v>
      </c>
      <c r="I138">
        <v>272575</v>
      </c>
      <c r="J138">
        <v>16575</v>
      </c>
      <c r="K138">
        <v>6901</v>
      </c>
    </row>
    <row r="139" spans="1:11" x14ac:dyDescent="0.35">
      <c r="A139" s="2">
        <v>41075</v>
      </c>
      <c r="B139">
        <v>17724</v>
      </c>
      <c r="C139">
        <v>176281</v>
      </c>
      <c r="D139">
        <v>5598</v>
      </c>
      <c r="E139">
        <v>4140</v>
      </c>
      <c r="F139">
        <v>17377</v>
      </c>
      <c r="G139">
        <v>10505</v>
      </c>
      <c r="H139">
        <v>13639</v>
      </c>
      <c r="I139">
        <v>277545</v>
      </c>
      <c r="J139">
        <v>12542</v>
      </c>
      <c r="K139">
        <v>5483</v>
      </c>
    </row>
    <row r="140" spans="1:11" x14ac:dyDescent="0.35">
      <c r="A140" s="2">
        <v>41105</v>
      </c>
      <c r="B140">
        <v>14329</v>
      </c>
      <c r="C140">
        <v>165375</v>
      </c>
      <c r="D140">
        <v>4731</v>
      </c>
      <c r="E140">
        <v>3702</v>
      </c>
      <c r="F140">
        <v>21426</v>
      </c>
      <c r="G140">
        <v>10017</v>
      </c>
      <c r="H140">
        <v>10150</v>
      </c>
      <c r="I140">
        <v>281571</v>
      </c>
      <c r="J140">
        <v>11730</v>
      </c>
      <c r="K140">
        <v>4935</v>
      </c>
    </row>
    <row r="141" spans="1:11" x14ac:dyDescent="0.35">
      <c r="A141" s="2">
        <v>41136</v>
      </c>
      <c r="B141">
        <v>12491</v>
      </c>
      <c r="C141">
        <v>165863</v>
      </c>
      <c r="D141">
        <v>4033</v>
      </c>
      <c r="E141">
        <v>3105</v>
      </c>
      <c r="F141">
        <v>22097</v>
      </c>
      <c r="G141">
        <v>10690</v>
      </c>
      <c r="H141">
        <v>8018</v>
      </c>
      <c r="I141">
        <v>295925</v>
      </c>
      <c r="J141">
        <v>11657</v>
      </c>
      <c r="K141">
        <v>4666</v>
      </c>
    </row>
    <row r="142" spans="1:11" x14ac:dyDescent="0.35">
      <c r="A142" s="2">
        <v>41167</v>
      </c>
      <c r="B142">
        <v>11799</v>
      </c>
      <c r="C142">
        <v>179207</v>
      </c>
      <c r="D142">
        <v>4955</v>
      </c>
      <c r="E142">
        <v>2923</v>
      </c>
      <c r="F142">
        <v>24957</v>
      </c>
      <c r="G142">
        <v>11785</v>
      </c>
      <c r="H142">
        <v>10523</v>
      </c>
      <c r="I142">
        <v>314589</v>
      </c>
      <c r="J142">
        <v>10119</v>
      </c>
      <c r="K142">
        <v>4331</v>
      </c>
    </row>
    <row r="143" spans="1:11" x14ac:dyDescent="0.35">
      <c r="A143" s="2">
        <v>41197</v>
      </c>
      <c r="B143">
        <v>15774</v>
      </c>
      <c r="C143">
        <v>208397</v>
      </c>
      <c r="D143">
        <v>5724</v>
      </c>
      <c r="E143">
        <v>3027</v>
      </c>
      <c r="F143">
        <v>26124</v>
      </c>
      <c r="G143">
        <v>12489</v>
      </c>
      <c r="H143">
        <v>13249</v>
      </c>
      <c r="I143">
        <v>323754</v>
      </c>
      <c r="J143">
        <v>10667</v>
      </c>
      <c r="K143">
        <v>4537</v>
      </c>
    </row>
    <row r="144" spans="1:11" x14ac:dyDescent="0.35">
      <c r="A144" s="2">
        <v>41228</v>
      </c>
      <c r="B144">
        <v>16627</v>
      </c>
      <c r="C144">
        <v>194104</v>
      </c>
      <c r="D144">
        <v>5408</v>
      </c>
      <c r="E144">
        <v>3118</v>
      </c>
      <c r="F144">
        <v>21680</v>
      </c>
      <c r="G144">
        <v>9518</v>
      </c>
      <c r="H144">
        <v>16905</v>
      </c>
      <c r="I144">
        <v>272945</v>
      </c>
      <c r="J144">
        <v>8972</v>
      </c>
      <c r="K144">
        <v>4692</v>
      </c>
    </row>
    <row r="145" spans="1:11" x14ac:dyDescent="0.35">
      <c r="A145" s="2">
        <v>41258</v>
      </c>
      <c r="B145">
        <v>22937</v>
      </c>
      <c r="C145">
        <v>191369</v>
      </c>
      <c r="D145">
        <v>7340</v>
      </c>
      <c r="E145">
        <v>5084</v>
      </c>
      <c r="F145">
        <v>20818</v>
      </c>
      <c r="G145">
        <v>10457</v>
      </c>
      <c r="H145">
        <v>20011</v>
      </c>
      <c r="I145">
        <v>247719</v>
      </c>
      <c r="J145">
        <v>11733</v>
      </c>
      <c r="K145">
        <v>6433</v>
      </c>
    </row>
    <row r="146" spans="1:11" x14ac:dyDescent="0.35">
      <c r="A146" s="2">
        <v>41289</v>
      </c>
      <c r="B146">
        <v>24246</v>
      </c>
      <c r="C146">
        <v>193400</v>
      </c>
      <c r="D146">
        <v>7903</v>
      </c>
      <c r="E146">
        <v>6181</v>
      </c>
      <c r="F146">
        <v>19517</v>
      </c>
      <c r="G146">
        <v>12162</v>
      </c>
      <c r="H146">
        <v>20722</v>
      </c>
      <c r="I146">
        <v>243655</v>
      </c>
      <c r="J146">
        <v>16250</v>
      </c>
      <c r="K146">
        <v>6911</v>
      </c>
    </row>
    <row r="147" spans="1:11" x14ac:dyDescent="0.35">
      <c r="A147" s="2">
        <v>41320</v>
      </c>
      <c r="B147">
        <v>29036</v>
      </c>
      <c r="C147">
        <v>225814</v>
      </c>
      <c r="D147">
        <v>9639</v>
      </c>
      <c r="E147">
        <v>8433</v>
      </c>
      <c r="F147">
        <v>25416</v>
      </c>
      <c r="G147">
        <v>17083</v>
      </c>
      <c r="H147">
        <v>21766</v>
      </c>
      <c r="I147">
        <v>275758</v>
      </c>
      <c r="J147">
        <v>23047</v>
      </c>
      <c r="K147">
        <v>8399</v>
      </c>
    </row>
    <row r="148" spans="1:11" x14ac:dyDescent="0.35">
      <c r="A148" s="2">
        <v>41348</v>
      </c>
      <c r="B148">
        <v>34596</v>
      </c>
      <c r="C148">
        <v>246850</v>
      </c>
      <c r="D148">
        <v>14293</v>
      </c>
      <c r="E148">
        <v>9293</v>
      </c>
      <c r="F148">
        <v>30640</v>
      </c>
      <c r="G148">
        <v>19308</v>
      </c>
      <c r="H148">
        <v>29905</v>
      </c>
      <c r="I148">
        <v>305793</v>
      </c>
      <c r="J148">
        <v>31301</v>
      </c>
      <c r="K148">
        <v>8676</v>
      </c>
    </row>
    <row r="149" spans="1:11" x14ac:dyDescent="0.35">
      <c r="A149" s="2">
        <v>41379</v>
      </c>
      <c r="B149">
        <v>28421</v>
      </c>
      <c r="C149">
        <v>209104</v>
      </c>
      <c r="D149">
        <v>9476</v>
      </c>
      <c r="E149">
        <v>7470</v>
      </c>
      <c r="F149">
        <v>24472</v>
      </c>
      <c r="G149">
        <v>15344</v>
      </c>
      <c r="H149">
        <v>23631</v>
      </c>
      <c r="I149">
        <v>246719</v>
      </c>
      <c r="J149">
        <v>22653</v>
      </c>
      <c r="K149">
        <v>7578</v>
      </c>
    </row>
    <row r="150" spans="1:11" x14ac:dyDescent="0.35">
      <c r="A150" s="2">
        <v>41409</v>
      </c>
      <c r="B150">
        <v>28667</v>
      </c>
      <c r="C150">
        <v>187296</v>
      </c>
      <c r="D150">
        <v>8701</v>
      </c>
      <c r="E150">
        <v>7035</v>
      </c>
      <c r="F150">
        <v>20564</v>
      </c>
      <c r="G150">
        <v>12184</v>
      </c>
      <c r="H150">
        <v>22597</v>
      </c>
      <c r="I150">
        <v>258530</v>
      </c>
      <c r="J150">
        <v>18114</v>
      </c>
      <c r="K150">
        <v>7141</v>
      </c>
    </row>
    <row r="151" spans="1:11" x14ac:dyDescent="0.35">
      <c r="A151" s="2">
        <v>41440</v>
      </c>
      <c r="B151">
        <v>19872</v>
      </c>
      <c r="C151">
        <v>159828</v>
      </c>
      <c r="D151">
        <v>6250</v>
      </c>
      <c r="E151">
        <v>5739</v>
      </c>
      <c r="F151">
        <v>16169</v>
      </c>
      <c r="G151">
        <v>11625</v>
      </c>
      <c r="H151">
        <v>15302</v>
      </c>
      <c r="I151">
        <v>250057</v>
      </c>
      <c r="J151">
        <v>14734</v>
      </c>
      <c r="K151">
        <v>6762</v>
      </c>
    </row>
    <row r="152" spans="1:11" x14ac:dyDescent="0.35">
      <c r="A152" s="2">
        <v>41470</v>
      </c>
      <c r="B152">
        <v>15358</v>
      </c>
      <c r="C152">
        <v>162719</v>
      </c>
      <c r="D152">
        <v>5182</v>
      </c>
      <c r="E152">
        <v>3151</v>
      </c>
      <c r="F152">
        <v>18186</v>
      </c>
      <c r="G152">
        <v>10463</v>
      </c>
      <c r="H152">
        <v>11066</v>
      </c>
      <c r="I152">
        <v>259206</v>
      </c>
      <c r="J152">
        <v>8757</v>
      </c>
      <c r="K152">
        <v>5311</v>
      </c>
    </row>
    <row r="153" spans="1:11" x14ac:dyDescent="0.35">
      <c r="A153" s="2">
        <v>41501</v>
      </c>
      <c r="B153">
        <v>15105</v>
      </c>
      <c r="C153">
        <v>167204</v>
      </c>
      <c r="D153">
        <v>5189</v>
      </c>
      <c r="E153">
        <v>3238</v>
      </c>
      <c r="F153">
        <v>21828</v>
      </c>
      <c r="G153">
        <v>10475</v>
      </c>
      <c r="H153">
        <v>10007</v>
      </c>
      <c r="I153">
        <v>278603</v>
      </c>
      <c r="J153">
        <v>9597</v>
      </c>
      <c r="K153">
        <v>3727</v>
      </c>
    </row>
    <row r="154" spans="1:11" x14ac:dyDescent="0.35">
      <c r="A154" s="2">
        <v>41532</v>
      </c>
      <c r="B154">
        <v>19525</v>
      </c>
      <c r="C154">
        <v>190260</v>
      </c>
      <c r="D154">
        <v>5995</v>
      </c>
      <c r="E154">
        <v>3441</v>
      </c>
      <c r="F154">
        <v>25268</v>
      </c>
      <c r="G154">
        <v>11265</v>
      </c>
      <c r="H154">
        <v>14566</v>
      </c>
      <c r="I154">
        <v>296074</v>
      </c>
      <c r="J154">
        <v>11503</v>
      </c>
      <c r="K154">
        <v>4310</v>
      </c>
    </row>
    <row r="155" spans="1:11" x14ac:dyDescent="0.35">
      <c r="A155" s="2">
        <v>41562</v>
      </c>
      <c r="B155">
        <v>23923</v>
      </c>
      <c r="C155">
        <v>195058</v>
      </c>
      <c r="D155">
        <v>6180</v>
      </c>
      <c r="E155">
        <v>2758</v>
      </c>
      <c r="F155">
        <v>23214</v>
      </c>
      <c r="G155">
        <v>12227</v>
      </c>
      <c r="H155">
        <v>17134</v>
      </c>
      <c r="I155">
        <v>318113</v>
      </c>
      <c r="J155">
        <v>10318</v>
      </c>
      <c r="K155">
        <v>4300</v>
      </c>
    </row>
    <row r="156" spans="1:11" x14ac:dyDescent="0.35">
      <c r="A156" s="2">
        <v>41593</v>
      </c>
      <c r="B156">
        <v>21514</v>
      </c>
      <c r="C156">
        <v>188669</v>
      </c>
      <c r="D156">
        <v>6505</v>
      </c>
      <c r="E156">
        <v>3107</v>
      </c>
      <c r="F156">
        <v>19510</v>
      </c>
      <c r="G156">
        <v>10521</v>
      </c>
      <c r="H156">
        <v>15968</v>
      </c>
      <c r="I156">
        <v>283822</v>
      </c>
      <c r="J156">
        <v>10589</v>
      </c>
      <c r="K156">
        <v>4505</v>
      </c>
    </row>
    <row r="157" spans="1:11" x14ac:dyDescent="0.35">
      <c r="A157" s="2">
        <v>41623</v>
      </c>
      <c r="B157">
        <v>28757</v>
      </c>
      <c r="C157">
        <v>183115</v>
      </c>
      <c r="D157">
        <v>7213</v>
      </c>
      <c r="E157">
        <v>5477</v>
      </c>
      <c r="F157">
        <v>19931</v>
      </c>
      <c r="G157">
        <v>10301</v>
      </c>
      <c r="H157">
        <v>19865</v>
      </c>
      <c r="I157">
        <v>256264</v>
      </c>
      <c r="J157">
        <v>11869</v>
      </c>
      <c r="K157">
        <v>6291</v>
      </c>
    </row>
    <row r="158" spans="1:11" x14ac:dyDescent="0.35">
      <c r="A158" s="2">
        <v>41654</v>
      </c>
      <c r="B158">
        <v>31101</v>
      </c>
      <c r="C158">
        <v>201865</v>
      </c>
      <c r="D158">
        <v>9694</v>
      </c>
      <c r="E158">
        <v>7429</v>
      </c>
      <c r="F158">
        <v>20296</v>
      </c>
      <c r="G158">
        <v>13812</v>
      </c>
      <c r="H158">
        <v>24143</v>
      </c>
      <c r="I158">
        <v>271913</v>
      </c>
      <c r="J158">
        <v>19342</v>
      </c>
      <c r="K158">
        <v>7194</v>
      </c>
    </row>
    <row r="159" spans="1:11" x14ac:dyDescent="0.35">
      <c r="A159" s="2">
        <v>41685</v>
      </c>
      <c r="B159">
        <v>41309</v>
      </c>
      <c r="C159">
        <v>260454</v>
      </c>
      <c r="D159">
        <v>14165</v>
      </c>
      <c r="E159">
        <v>10272</v>
      </c>
      <c r="F159">
        <v>27930</v>
      </c>
      <c r="G159">
        <v>19055</v>
      </c>
      <c r="H159">
        <v>32092</v>
      </c>
      <c r="I159">
        <v>325552</v>
      </c>
      <c r="J159">
        <v>30906</v>
      </c>
      <c r="K159">
        <v>8802</v>
      </c>
    </row>
    <row r="160" spans="1:11" x14ac:dyDescent="0.35">
      <c r="A160" s="2">
        <v>41713</v>
      </c>
      <c r="B160">
        <v>37827</v>
      </c>
      <c r="C160">
        <v>224852</v>
      </c>
      <c r="D160">
        <v>12675</v>
      </c>
      <c r="E160">
        <v>8965</v>
      </c>
      <c r="F160">
        <v>23407</v>
      </c>
      <c r="G160">
        <v>17919</v>
      </c>
      <c r="H160">
        <v>29393</v>
      </c>
      <c r="I160">
        <v>332920</v>
      </c>
      <c r="J160">
        <v>26709</v>
      </c>
      <c r="K160">
        <v>8163</v>
      </c>
    </row>
    <row r="161" spans="1:11" x14ac:dyDescent="0.35">
      <c r="A161" s="2">
        <v>41744</v>
      </c>
      <c r="B161">
        <v>35349</v>
      </c>
      <c r="C161">
        <v>199902</v>
      </c>
      <c r="D161">
        <v>10339</v>
      </c>
      <c r="E161">
        <v>9570</v>
      </c>
      <c r="F161">
        <v>19644</v>
      </c>
      <c r="G161">
        <v>14119</v>
      </c>
      <c r="H161">
        <v>26368</v>
      </c>
      <c r="I161">
        <v>291978</v>
      </c>
      <c r="J161">
        <v>19728</v>
      </c>
      <c r="K161">
        <v>7856</v>
      </c>
    </row>
    <row r="162" spans="1:11" x14ac:dyDescent="0.35">
      <c r="A162" s="2">
        <v>41774</v>
      </c>
      <c r="B162">
        <v>26018</v>
      </c>
      <c r="C162">
        <v>183038</v>
      </c>
      <c r="D162">
        <v>7164</v>
      </c>
      <c r="E162">
        <v>8401</v>
      </c>
      <c r="F162">
        <v>16540</v>
      </c>
      <c r="G162">
        <v>13886</v>
      </c>
      <c r="H162">
        <v>15385</v>
      </c>
      <c r="I162">
        <v>280010</v>
      </c>
      <c r="J162">
        <v>18758</v>
      </c>
      <c r="K162">
        <v>7085</v>
      </c>
    </row>
    <row r="163" spans="1:11" x14ac:dyDescent="0.35">
      <c r="A163" s="2">
        <v>41805</v>
      </c>
      <c r="B163">
        <v>18875</v>
      </c>
      <c r="C163">
        <v>168620</v>
      </c>
      <c r="D163">
        <v>5579</v>
      </c>
      <c r="E163">
        <v>5654</v>
      </c>
      <c r="F163">
        <v>17186</v>
      </c>
      <c r="G163">
        <v>11696</v>
      </c>
      <c r="H163">
        <v>12453</v>
      </c>
      <c r="I163">
        <v>260005</v>
      </c>
      <c r="J163">
        <v>13307</v>
      </c>
      <c r="K163">
        <v>6033</v>
      </c>
    </row>
    <row r="164" spans="1:11" x14ac:dyDescent="0.35">
      <c r="A164" s="2">
        <v>41835</v>
      </c>
      <c r="B164">
        <v>14675</v>
      </c>
      <c r="C164">
        <v>166204</v>
      </c>
      <c r="D164">
        <v>5099</v>
      </c>
      <c r="E164">
        <v>3823</v>
      </c>
      <c r="F164">
        <v>17493</v>
      </c>
      <c r="G164">
        <v>11055</v>
      </c>
      <c r="H164">
        <v>9968</v>
      </c>
      <c r="I164">
        <v>266265</v>
      </c>
      <c r="J164">
        <v>13793</v>
      </c>
      <c r="K164">
        <v>5129</v>
      </c>
    </row>
    <row r="165" spans="1:11" x14ac:dyDescent="0.35">
      <c r="A165" s="2">
        <v>41866</v>
      </c>
      <c r="B165">
        <v>13153</v>
      </c>
      <c r="C165">
        <v>159661</v>
      </c>
      <c r="D165">
        <v>4218</v>
      </c>
      <c r="E165">
        <v>3188</v>
      </c>
      <c r="F165">
        <v>18783</v>
      </c>
      <c r="G165">
        <v>11061</v>
      </c>
      <c r="H165">
        <v>9336</v>
      </c>
      <c r="I165">
        <v>279037</v>
      </c>
      <c r="J165">
        <v>12880</v>
      </c>
      <c r="K165">
        <v>4287</v>
      </c>
    </row>
    <row r="166" spans="1:11" x14ac:dyDescent="0.35">
      <c r="A166" s="2">
        <v>41897</v>
      </c>
      <c r="B166">
        <v>18214</v>
      </c>
      <c r="C166">
        <v>190351</v>
      </c>
      <c r="D166">
        <v>5378</v>
      </c>
      <c r="E166">
        <v>2657</v>
      </c>
      <c r="F166">
        <v>24130</v>
      </c>
      <c r="G166">
        <v>11320</v>
      </c>
      <c r="H166">
        <v>14062</v>
      </c>
      <c r="I166">
        <v>304999</v>
      </c>
      <c r="J166">
        <v>13073</v>
      </c>
      <c r="K166">
        <v>4058</v>
      </c>
    </row>
    <row r="167" spans="1:11" x14ac:dyDescent="0.35">
      <c r="A167" s="2">
        <v>41927</v>
      </c>
      <c r="B167">
        <v>22185</v>
      </c>
      <c r="C167">
        <v>193331</v>
      </c>
      <c r="D167">
        <v>5931</v>
      </c>
      <c r="E167">
        <v>2958</v>
      </c>
      <c r="F167">
        <v>22959</v>
      </c>
      <c r="G167">
        <v>12272</v>
      </c>
      <c r="H167">
        <v>16713</v>
      </c>
      <c r="I167">
        <v>322822</v>
      </c>
      <c r="J167">
        <v>11473</v>
      </c>
      <c r="K167">
        <v>4367</v>
      </c>
    </row>
    <row r="168" spans="1:11" x14ac:dyDescent="0.35">
      <c r="A168" s="2">
        <v>41958</v>
      </c>
      <c r="B168">
        <v>22926</v>
      </c>
      <c r="C168">
        <v>193409</v>
      </c>
      <c r="D168">
        <v>5901</v>
      </c>
      <c r="E168">
        <v>3184</v>
      </c>
      <c r="F168">
        <v>22615</v>
      </c>
      <c r="G168">
        <v>9044</v>
      </c>
      <c r="H168">
        <v>17293</v>
      </c>
      <c r="I168">
        <v>278723</v>
      </c>
      <c r="J168">
        <v>11124</v>
      </c>
      <c r="K168">
        <v>4675</v>
      </c>
    </row>
    <row r="169" spans="1:11" x14ac:dyDescent="0.35">
      <c r="A169" s="2">
        <v>41988</v>
      </c>
      <c r="B169">
        <v>23639</v>
      </c>
      <c r="C169">
        <v>191905</v>
      </c>
      <c r="D169">
        <v>5948</v>
      </c>
      <c r="E169">
        <v>4581</v>
      </c>
      <c r="F169">
        <v>21065</v>
      </c>
      <c r="G169">
        <v>9447</v>
      </c>
      <c r="H169">
        <v>17787</v>
      </c>
      <c r="I169">
        <v>259428</v>
      </c>
      <c r="J169">
        <v>12741</v>
      </c>
      <c r="K169">
        <v>5776</v>
      </c>
    </row>
    <row r="170" spans="1:11" x14ac:dyDescent="0.35">
      <c r="A170" s="2">
        <v>42019</v>
      </c>
      <c r="B170">
        <v>32117</v>
      </c>
      <c r="C170">
        <v>181273</v>
      </c>
      <c r="D170">
        <v>9750</v>
      </c>
      <c r="E170">
        <v>8630</v>
      </c>
      <c r="F170">
        <v>20230</v>
      </c>
      <c r="G170">
        <v>14523</v>
      </c>
      <c r="H170">
        <v>23359</v>
      </c>
      <c r="I170">
        <v>260922</v>
      </c>
      <c r="J170">
        <v>21030</v>
      </c>
      <c r="K170">
        <v>7777</v>
      </c>
    </row>
    <row r="171" spans="1:11" x14ac:dyDescent="0.35">
      <c r="A171" s="2">
        <v>42050</v>
      </c>
      <c r="B171">
        <v>32680</v>
      </c>
      <c r="C171">
        <v>218289</v>
      </c>
      <c r="D171">
        <v>10163</v>
      </c>
      <c r="E171">
        <v>9064</v>
      </c>
      <c r="F171">
        <v>24322</v>
      </c>
      <c r="G171">
        <v>17943</v>
      </c>
      <c r="H171">
        <v>24230</v>
      </c>
      <c r="I171">
        <v>297357</v>
      </c>
      <c r="J171">
        <v>23363</v>
      </c>
      <c r="K171">
        <v>8261</v>
      </c>
    </row>
    <row r="172" spans="1:11" x14ac:dyDescent="0.35">
      <c r="A172" s="2">
        <v>42078</v>
      </c>
      <c r="B172">
        <v>30508</v>
      </c>
      <c r="C172">
        <v>216065</v>
      </c>
      <c r="D172">
        <v>11961</v>
      </c>
      <c r="E172">
        <v>9322</v>
      </c>
      <c r="F172">
        <v>25728</v>
      </c>
      <c r="G172">
        <v>18296</v>
      </c>
      <c r="H172">
        <v>23345</v>
      </c>
      <c r="I172">
        <v>348119</v>
      </c>
      <c r="J172">
        <v>23346</v>
      </c>
      <c r="K172">
        <v>8407</v>
      </c>
    </row>
    <row r="173" spans="1:11" x14ac:dyDescent="0.35">
      <c r="A173" s="2">
        <v>42109</v>
      </c>
      <c r="B173">
        <v>21525</v>
      </c>
      <c r="C173">
        <v>165799</v>
      </c>
      <c r="D173">
        <v>7453</v>
      </c>
      <c r="E173">
        <v>7852</v>
      </c>
      <c r="F173">
        <v>22056</v>
      </c>
      <c r="G173">
        <v>15205</v>
      </c>
      <c r="H173">
        <v>15831</v>
      </c>
      <c r="I173">
        <v>297837</v>
      </c>
      <c r="J173">
        <v>17202</v>
      </c>
      <c r="K173">
        <v>6818</v>
      </c>
    </row>
    <row r="174" spans="1:11" x14ac:dyDescent="0.35">
      <c r="A174" s="2">
        <v>42139</v>
      </c>
      <c r="B174">
        <v>23430</v>
      </c>
      <c r="C174">
        <v>168835</v>
      </c>
      <c r="D174">
        <v>6953</v>
      </c>
      <c r="E174">
        <v>6990</v>
      </c>
      <c r="F174">
        <v>21303</v>
      </c>
      <c r="G174">
        <v>13473</v>
      </c>
      <c r="H174">
        <v>16876</v>
      </c>
      <c r="I174">
        <v>315617</v>
      </c>
      <c r="J174">
        <v>14704</v>
      </c>
      <c r="K174">
        <v>6520</v>
      </c>
    </row>
    <row r="175" spans="1:11" x14ac:dyDescent="0.35">
      <c r="A175" s="2">
        <v>42170</v>
      </c>
      <c r="B175">
        <v>20853</v>
      </c>
      <c r="C175">
        <v>164979</v>
      </c>
      <c r="D175">
        <v>6581</v>
      </c>
      <c r="E175">
        <v>4610</v>
      </c>
      <c r="F175">
        <v>22535</v>
      </c>
      <c r="G175">
        <v>11408</v>
      </c>
      <c r="H175">
        <v>17588</v>
      </c>
      <c r="I175">
        <v>271023</v>
      </c>
      <c r="J175">
        <v>14525</v>
      </c>
      <c r="K175">
        <v>5824</v>
      </c>
    </row>
    <row r="176" spans="1:11" x14ac:dyDescent="0.35">
      <c r="A176" s="2">
        <v>42200</v>
      </c>
      <c r="B176">
        <v>18051</v>
      </c>
      <c r="C176">
        <v>162529</v>
      </c>
      <c r="D176">
        <v>6441</v>
      </c>
      <c r="E176">
        <v>4065</v>
      </c>
      <c r="F176">
        <v>21097</v>
      </c>
      <c r="G176">
        <v>9324</v>
      </c>
      <c r="H176">
        <v>14732</v>
      </c>
      <c r="I176">
        <v>274677</v>
      </c>
      <c r="J176">
        <v>13020</v>
      </c>
      <c r="K176">
        <v>5393</v>
      </c>
    </row>
    <row r="177" spans="1:11" x14ac:dyDescent="0.35">
      <c r="A177" s="2">
        <v>42231</v>
      </c>
      <c r="B177">
        <v>20046</v>
      </c>
      <c r="C177">
        <v>174388</v>
      </c>
      <c r="D177">
        <v>7050</v>
      </c>
      <c r="E177">
        <v>2995</v>
      </c>
      <c r="F177">
        <v>26234</v>
      </c>
      <c r="G177">
        <v>10345</v>
      </c>
      <c r="H177">
        <v>16432</v>
      </c>
      <c r="I177">
        <v>292544</v>
      </c>
      <c r="J177">
        <v>11926</v>
      </c>
      <c r="K177">
        <v>4830</v>
      </c>
    </row>
    <row r="178" spans="1:11" x14ac:dyDescent="0.35">
      <c r="A178" s="2">
        <v>42262</v>
      </c>
      <c r="B178">
        <v>21691</v>
      </c>
      <c r="C178">
        <v>189714</v>
      </c>
      <c r="D178">
        <v>6406</v>
      </c>
      <c r="E178">
        <v>2777</v>
      </c>
      <c r="F178">
        <v>25168</v>
      </c>
      <c r="G178">
        <v>11096</v>
      </c>
      <c r="H178">
        <v>18144</v>
      </c>
      <c r="I178">
        <v>330573</v>
      </c>
      <c r="J178">
        <v>11431</v>
      </c>
      <c r="K178">
        <v>4709</v>
      </c>
    </row>
    <row r="179" spans="1:11" x14ac:dyDescent="0.35">
      <c r="A179" s="2">
        <v>42292</v>
      </c>
      <c r="B179">
        <v>20291</v>
      </c>
      <c r="C179">
        <v>195602</v>
      </c>
      <c r="D179">
        <v>7023</v>
      </c>
      <c r="E179">
        <v>3616</v>
      </c>
      <c r="F179">
        <v>27596</v>
      </c>
      <c r="G179">
        <v>12012</v>
      </c>
      <c r="H179">
        <v>17525</v>
      </c>
      <c r="I179">
        <v>334353</v>
      </c>
      <c r="J179">
        <v>11740</v>
      </c>
      <c r="K179">
        <v>4418</v>
      </c>
    </row>
    <row r="180" spans="1:11" x14ac:dyDescent="0.35">
      <c r="A180" s="2">
        <v>42323</v>
      </c>
      <c r="B180">
        <v>22065</v>
      </c>
      <c r="C180">
        <v>187006</v>
      </c>
      <c r="D180">
        <v>6841</v>
      </c>
      <c r="E180">
        <v>2957</v>
      </c>
      <c r="F180">
        <v>24802</v>
      </c>
      <c r="G180">
        <v>9852</v>
      </c>
      <c r="H180">
        <v>18115</v>
      </c>
      <c r="I180">
        <v>292889</v>
      </c>
      <c r="J180">
        <v>10247</v>
      </c>
      <c r="K180">
        <v>4558</v>
      </c>
    </row>
    <row r="181" spans="1:11" x14ac:dyDescent="0.35">
      <c r="A181" s="2">
        <v>42353</v>
      </c>
      <c r="B181">
        <v>25415</v>
      </c>
      <c r="C181">
        <v>184678</v>
      </c>
      <c r="D181">
        <v>7669</v>
      </c>
      <c r="E181">
        <v>4598</v>
      </c>
      <c r="F181">
        <v>23259</v>
      </c>
      <c r="G181">
        <v>10476</v>
      </c>
      <c r="H181">
        <v>18501</v>
      </c>
      <c r="I181">
        <v>278831</v>
      </c>
      <c r="J181">
        <v>10838</v>
      </c>
      <c r="K181">
        <v>5109</v>
      </c>
    </row>
    <row r="182" spans="1:11" x14ac:dyDescent="0.35">
      <c r="A182" s="2">
        <v>42384</v>
      </c>
      <c r="B182">
        <v>34844</v>
      </c>
      <c r="C182">
        <v>194636</v>
      </c>
      <c r="D182">
        <v>11402</v>
      </c>
      <c r="E182">
        <v>7757</v>
      </c>
      <c r="F182">
        <v>24391</v>
      </c>
      <c r="G182">
        <v>14137</v>
      </c>
      <c r="H182">
        <v>24915</v>
      </c>
      <c r="I182">
        <v>271193</v>
      </c>
      <c r="J182">
        <v>21114</v>
      </c>
      <c r="K182">
        <v>7474</v>
      </c>
    </row>
    <row r="183" spans="1:11" x14ac:dyDescent="0.35">
      <c r="A183" s="2">
        <v>42415</v>
      </c>
      <c r="B183">
        <v>36997</v>
      </c>
      <c r="C183">
        <v>233993</v>
      </c>
      <c r="D183">
        <v>13922</v>
      </c>
      <c r="E183">
        <v>9354</v>
      </c>
      <c r="F183">
        <v>31266</v>
      </c>
      <c r="G183">
        <v>18986</v>
      </c>
      <c r="H183">
        <v>28028</v>
      </c>
      <c r="I183">
        <v>313833</v>
      </c>
      <c r="J183">
        <v>28205</v>
      </c>
      <c r="K183">
        <v>9372</v>
      </c>
    </row>
    <row r="184" spans="1:11" x14ac:dyDescent="0.35">
      <c r="A184" s="2">
        <v>42444</v>
      </c>
      <c r="B184">
        <v>38006</v>
      </c>
      <c r="C184">
        <v>223373</v>
      </c>
      <c r="D184">
        <v>13896</v>
      </c>
      <c r="E184">
        <v>8819</v>
      </c>
      <c r="F184">
        <v>32635</v>
      </c>
      <c r="G184">
        <v>19043</v>
      </c>
      <c r="H184">
        <v>27145</v>
      </c>
      <c r="I184">
        <v>330283</v>
      </c>
      <c r="J184">
        <v>27844</v>
      </c>
      <c r="K184">
        <v>8596</v>
      </c>
    </row>
    <row r="185" spans="1:11" x14ac:dyDescent="0.35">
      <c r="A185" s="2">
        <v>42475</v>
      </c>
      <c r="B185">
        <v>29006</v>
      </c>
      <c r="C185">
        <v>174197</v>
      </c>
      <c r="D185">
        <v>11131</v>
      </c>
      <c r="E185">
        <v>6873</v>
      </c>
      <c r="F185">
        <v>25494</v>
      </c>
      <c r="G185">
        <v>15175</v>
      </c>
      <c r="H185">
        <v>22433</v>
      </c>
      <c r="I185">
        <v>285885</v>
      </c>
      <c r="J185">
        <v>22264</v>
      </c>
      <c r="K185">
        <v>7467</v>
      </c>
    </row>
    <row r="186" spans="1:11" x14ac:dyDescent="0.35">
      <c r="A186" s="2">
        <v>42505</v>
      </c>
      <c r="B186">
        <v>24887</v>
      </c>
      <c r="C186">
        <v>162754</v>
      </c>
      <c r="D186">
        <v>9231</v>
      </c>
      <c r="E186">
        <v>6290</v>
      </c>
      <c r="F186">
        <v>23474</v>
      </c>
      <c r="G186">
        <v>13229</v>
      </c>
      <c r="H186">
        <v>19837</v>
      </c>
      <c r="I186">
        <v>289057</v>
      </c>
      <c r="J186">
        <v>18125</v>
      </c>
      <c r="K186">
        <v>7422</v>
      </c>
    </row>
    <row r="187" spans="1:11" x14ac:dyDescent="0.35">
      <c r="A187" s="2">
        <v>42536</v>
      </c>
      <c r="B187">
        <v>15916</v>
      </c>
      <c r="C187">
        <v>144618</v>
      </c>
      <c r="D187">
        <v>5351</v>
      </c>
      <c r="E187">
        <v>4611</v>
      </c>
      <c r="F187">
        <v>21472</v>
      </c>
      <c r="G187">
        <v>11162</v>
      </c>
      <c r="H187">
        <v>11726</v>
      </c>
      <c r="I187">
        <v>269291</v>
      </c>
      <c r="J187">
        <v>15995</v>
      </c>
      <c r="K187">
        <v>6277</v>
      </c>
    </row>
    <row r="188" spans="1:11" x14ac:dyDescent="0.35">
      <c r="A188" s="2">
        <v>42566</v>
      </c>
      <c r="B188">
        <v>16340</v>
      </c>
      <c r="C188">
        <v>145157</v>
      </c>
      <c r="D188">
        <v>5578</v>
      </c>
      <c r="E188">
        <v>4164</v>
      </c>
      <c r="F188">
        <v>22893</v>
      </c>
      <c r="G188">
        <v>10336</v>
      </c>
      <c r="H188">
        <v>10777</v>
      </c>
      <c r="I188">
        <v>279180</v>
      </c>
      <c r="J188">
        <v>13340</v>
      </c>
      <c r="K188">
        <v>6012</v>
      </c>
    </row>
    <row r="189" spans="1:11" x14ac:dyDescent="0.35">
      <c r="A189" s="2">
        <v>42597</v>
      </c>
      <c r="B189">
        <v>16373</v>
      </c>
      <c r="C189">
        <v>162945</v>
      </c>
      <c r="D189">
        <v>5340</v>
      </c>
      <c r="E189">
        <v>3357</v>
      </c>
      <c r="F189">
        <v>26162</v>
      </c>
      <c r="G189">
        <v>10853</v>
      </c>
      <c r="H189">
        <v>14403</v>
      </c>
      <c r="I189">
        <v>298407</v>
      </c>
      <c r="J189">
        <v>11910</v>
      </c>
      <c r="K189">
        <v>4940</v>
      </c>
    </row>
    <row r="190" spans="1:11" x14ac:dyDescent="0.35">
      <c r="A190" s="2">
        <v>42628</v>
      </c>
      <c r="B190">
        <v>19605</v>
      </c>
      <c r="C190">
        <v>175135</v>
      </c>
      <c r="D190">
        <v>6148</v>
      </c>
      <c r="E190">
        <v>3441</v>
      </c>
      <c r="F190">
        <v>27115</v>
      </c>
      <c r="G190">
        <v>12026</v>
      </c>
      <c r="H190">
        <v>16533</v>
      </c>
      <c r="I190">
        <v>328972</v>
      </c>
      <c r="J190">
        <v>12399</v>
      </c>
      <c r="K190">
        <v>5143</v>
      </c>
    </row>
    <row r="191" spans="1:11" x14ac:dyDescent="0.35">
      <c r="A191" s="2">
        <v>42658</v>
      </c>
      <c r="B191">
        <v>22237</v>
      </c>
      <c r="C191">
        <v>189633</v>
      </c>
      <c r="D191">
        <v>7021</v>
      </c>
      <c r="E191">
        <v>3423</v>
      </c>
      <c r="F191">
        <v>26392</v>
      </c>
      <c r="G191">
        <v>11326</v>
      </c>
      <c r="H191">
        <v>19872</v>
      </c>
      <c r="I191">
        <v>333459</v>
      </c>
      <c r="J191">
        <v>11357</v>
      </c>
      <c r="K191">
        <v>5223</v>
      </c>
    </row>
    <row r="192" spans="1:11" x14ac:dyDescent="0.35">
      <c r="A192" s="2">
        <v>42689</v>
      </c>
      <c r="B192">
        <v>21829</v>
      </c>
      <c r="C192">
        <v>171347</v>
      </c>
      <c r="D192">
        <v>6813</v>
      </c>
      <c r="E192">
        <v>3906</v>
      </c>
      <c r="F192">
        <v>22053</v>
      </c>
      <c r="G192">
        <v>10345</v>
      </c>
      <c r="H192">
        <v>19838</v>
      </c>
      <c r="I192">
        <v>296870</v>
      </c>
      <c r="J192">
        <v>10750</v>
      </c>
      <c r="K192">
        <v>4986</v>
      </c>
    </row>
    <row r="193" spans="1:11" x14ac:dyDescent="0.35">
      <c r="A193" s="2">
        <v>42719</v>
      </c>
      <c r="B193">
        <v>21200</v>
      </c>
      <c r="C193">
        <v>168407</v>
      </c>
      <c r="D193">
        <v>7195</v>
      </c>
      <c r="E193">
        <v>5218</v>
      </c>
      <c r="F193">
        <v>21065</v>
      </c>
      <c r="G193">
        <v>10978</v>
      </c>
      <c r="H193">
        <v>17451</v>
      </c>
      <c r="I193">
        <v>266076</v>
      </c>
      <c r="J193">
        <v>12131</v>
      </c>
      <c r="K193">
        <v>6274</v>
      </c>
    </row>
    <row r="194" spans="1:11" x14ac:dyDescent="0.35">
      <c r="A194" s="2">
        <v>42750</v>
      </c>
      <c r="B194">
        <v>23838</v>
      </c>
      <c r="C194">
        <v>173278</v>
      </c>
      <c r="D194">
        <v>8280</v>
      </c>
      <c r="E194">
        <v>6799</v>
      </c>
      <c r="F194">
        <v>22879</v>
      </c>
      <c r="G194">
        <v>12939</v>
      </c>
      <c r="H194">
        <v>19098</v>
      </c>
      <c r="I194">
        <v>257158</v>
      </c>
      <c r="J194">
        <v>17339</v>
      </c>
      <c r="K194">
        <v>7434</v>
      </c>
    </row>
    <row r="195" spans="1:11" x14ac:dyDescent="0.35">
      <c r="A195" s="2">
        <v>42781</v>
      </c>
      <c r="B195">
        <v>40216</v>
      </c>
      <c r="C195">
        <v>217558</v>
      </c>
      <c r="D195">
        <v>14718</v>
      </c>
      <c r="E195">
        <v>10110</v>
      </c>
      <c r="F195">
        <v>28689</v>
      </c>
      <c r="G195">
        <v>17608</v>
      </c>
      <c r="H195">
        <v>31942</v>
      </c>
      <c r="I195">
        <v>292696</v>
      </c>
      <c r="J195">
        <v>28096</v>
      </c>
      <c r="K195">
        <v>10003</v>
      </c>
    </row>
    <row r="196" spans="1:11" x14ac:dyDescent="0.35">
      <c r="A196" s="2">
        <v>42809</v>
      </c>
      <c r="B196">
        <v>43918</v>
      </c>
      <c r="C196">
        <v>232305</v>
      </c>
      <c r="D196">
        <v>16946</v>
      </c>
      <c r="E196">
        <v>10747</v>
      </c>
      <c r="F196">
        <v>31225</v>
      </c>
      <c r="G196">
        <v>17798</v>
      </c>
      <c r="H196">
        <v>34946</v>
      </c>
      <c r="I196">
        <v>294170</v>
      </c>
      <c r="J196">
        <v>30551</v>
      </c>
      <c r="K196">
        <v>9951</v>
      </c>
    </row>
    <row r="197" spans="1:11" x14ac:dyDescent="0.35">
      <c r="A197" s="2">
        <v>42840</v>
      </c>
      <c r="B197">
        <v>31239</v>
      </c>
      <c r="C197">
        <v>173392</v>
      </c>
      <c r="D197">
        <v>10781</v>
      </c>
      <c r="E197">
        <v>8031</v>
      </c>
      <c r="F197">
        <v>24571</v>
      </c>
      <c r="G197">
        <v>12965</v>
      </c>
      <c r="H197">
        <v>22734</v>
      </c>
      <c r="I197">
        <v>245170</v>
      </c>
      <c r="J197">
        <v>18583</v>
      </c>
      <c r="K197">
        <v>8346</v>
      </c>
    </row>
    <row r="198" spans="1:11" x14ac:dyDescent="0.35">
      <c r="A198" s="2">
        <v>42870</v>
      </c>
      <c r="B198">
        <v>26011</v>
      </c>
      <c r="C198">
        <v>157399</v>
      </c>
      <c r="D198">
        <v>7733</v>
      </c>
      <c r="E198">
        <v>6761</v>
      </c>
      <c r="F198">
        <v>22107</v>
      </c>
      <c r="G198">
        <v>11167</v>
      </c>
      <c r="H198">
        <v>16640</v>
      </c>
      <c r="I198">
        <v>262085</v>
      </c>
      <c r="J198">
        <v>14758</v>
      </c>
      <c r="K198">
        <v>8206</v>
      </c>
    </row>
    <row r="199" spans="1:11" x14ac:dyDescent="0.35">
      <c r="A199" s="2">
        <v>42901</v>
      </c>
      <c r="B199">
        <v>20546</v>
      </c>
      <c r="C199">
        <v>136967</v>
      </c>
      <c r="D199">
        <v>6365</v>
      </c>
      <c r="E199">
        <v>4994</v>
      </c>
      <c r="F199">
        <v>18971</v>
      </c>
      <c r="G199">
        <v>9601</v>
      </c>
      <c r="H199">
        <v>12688</v>
      </c>
      <c r="I199">
        <v>246920</v>
      </c>
      <c r="J199">
        <v>13865</v>
      </c>
      <c r="K199">
        <v>6766</v>
      </c>
    </row>
    <row r="200" spans="1:11" x14ac:dyDescent="0.35">
      <c r="A200" s="2">
        <v>42931</v>
      </c>
      <c r="B200">
        <v>15855</v>
      </c>
      <c r="C200">
        <v>143180</v>
      </c>
      <c r="D200">
        <v>5077</v>
      </c>
      <c r="E200">
        <v>3463</v>
      </c>
      <c r="F200">
        <v>20347</v>
      </c>
      <c r="G200">
        <v>10095</v>
      </c>
      <c r="H200">
        <v>10013</v>
      </c>
      <c r="I200">
        <v>261700</v>
      </c>
      <c r="J200">
        <v>10620</v>
      </c>
      <c r="K200">
        <v>6172</v>
      </c>
    </row>
    <row r="201" spans="1:11" x14ac:dyDescent="0.35">
      <c r="A201" s="2">
        <v>42962</v>
      </c>
      <c r="B201">
        <v>12537</v>
      </c>
      <c r="C201">
        <v>147222</v>
      </c>
      <c r="D201">
        <v>4426</v>
      </c>
      <c r="E201">
        <v>2986</v>
      </c>
      <c r="F201">
        <v>24322</v>
      </c>
      <c r="G201">
        <v>11223</v>
      </c>
      <c r="H201">
        <v>9090</v>
      </c>
      <c r="I201">
        <v>301718</v>
      </c>
      <c r="J201">
        <v>10729</v>
      </c>
      <c r="K201">
        <v>5002</v>
      </c>
    </row>
    <row r="202" spans="1:11" x14ac:dyDescent="0.35">
      <c r="A202" s="2">
        <v>42993</v>
      </c>
      <c r="B202">
        <v>19349</v>
      </c>
      <c r="C202">
        <v>167736</v>
      </c>
      <c r="D202">
        <v>6517</v>
      </c>
      <c r="E202">
        <v>3366</v>
      </c>
      <c r="F202">
        <v>27545</v>
      </c>
      <c r="G202">
        <v>12233</v>
      </c>
      <c r="H202">
        <v>17357</v>
      </c>
      <c r="I202">
        <v>342023</v>
      </c>
      <c r="J202">
        <v>11208</v>
      </c>
      <c r="K202">
        <v>4834</v>
      </c>
    </row>
    <row r="203" spans="1:11" x14ac:dyDescent="0.35">
      <c r="A203" s="2">
        <v>43023</v>
      </c>
      <c r="B203">
        <v>22437</v>
      </c>
      <c r="C203">
        <v>183337</v>
      </c>
      <c r="D203">
        <v>6443</v>
      </c>
      <c r="E203">
        <v>3650</v>
      </c>
      <c r="F203">
        <v>26896</v>
      </c>
      <c r="G203">
        <v>10714</v>
      </c>
      <c r="H203">
        <v>20483</v>
      </c>
      <c r="I203">
        <v>322888</v>
      </c>
      <c r="J203">
        <v>11786</v>
      </c>
      <c r="K203">
        <v>5018</v>
      </c>
    </row>
    <row r="204" spans="1:11" x14ac:dyDescent="0.35">
      <c r="A204" s="2">
        <v>43054</v>
      </c>
      <c r="B204">
        <v>20554</v>
      </c>
      <c r="C204">
        <v>166203</v>
      </c>
      <c r="D204">
        <v>7089</v>
      </c>
      <c r="E204">
        <v>4223</v>
      </c>
      <c r="F204">
        <v>22606</v>
      </c>
      <c r="G204">
        <v>9707</v>
      </c>
      <c r="H204">
        <v>18674</v>
      </c>
      <c r="I204">
        <v>268180</v>
      </c>
      <c r="J204">
        <v>9864</v>
      </c>
      <c r="K204">
        <v>5008</v>
      </c>
    </row>
    <row r="205" spans="1:11" x14ac:dyDescent="0.35">
      <c r="A205" s="2">
        <v>43084</v>
      </c>
      <c r="B205">
        <v>27787</v>
      </c>
      <c r="C205">
        <v>168754</v>
      </c>
      <c r="D205">
        <v>8211</v>
      </c>
      <c r="E205">
        <v>6357</v>
      </c>
      <c r="F205">
        <v>22979</v>
      </c>
      <c r="G205">
        <v>10639</v>
      </c>
      <c r="H205">
        <v>22277</v>
      </c>
      <c r="I205">
        <v>265716</v>
      </c>
      <c r="J205">
        <v>12247</v>
      </c>
      <c r="K205">
        <v>6434</v>
      </c>
    </row>
    <row r="206" spans="1:11" x14ac:dyDescent="0.35">
      <c r="A206" s="2">
        <v>43115</v>
      </c>
      <c r="B206">
        <v>31083</v>
      </c>
      <c r="C206">
        <v>168321</v>
      </c>
      <c r="D206">
        <v>11140</v>
      </c>
      <c r="E206">
        <v>8010</v>
      </c>
      <c r="F206">
        <v>21426</v>
      </c>
      <c r="G206">
        <v>11371</v>
      </c>
      <c r="H206">
        <v>24091</v>
      </c>
      <c r="I206">
        <v>258233</v>
      </c>
      <c r="J206">
        <v>16754</v>
      </c>
      <c r="K206">
        <v>7348</v>
      </c>
    </row>
    <row r="207" spans="1:11" x14ac:dyDescent="0.35">
      <c r="A207" s="2">
        <v>43146</v>
      </c>
      <c r="B207">
        <v>41255</v>
      </c>
      <c r="C207">
        <v>210260</v>
      </c>
      <c r="D207">
        <v>14678</v>
      </c>
      <c r="E207">
        <v>10347</v>
      </c>
      <c r="F207">
        <v>27073</v>
      </c>
      <c r="G207">
        <v>17187</v>
      </c>
      <c r="H207">
        <v>32882</v>
      </c>
      <c r="I207">
        <v>310944</v>
      </c>
      <c r="J207">
        <v>28190</v>
      </c>
      <c r="K207">
        <v>9277</v>
      </c>
    </row>
    <row r="208" spans="1:11" x14ac:dyDescent="0.35">
      <c r="A208" s="2">
        <v>43174</v>
      </c>
      <c r="B208">
        <v>32215</v>
      </c>
      <c r="C208">
        <v>196195</v>
      </c>
      <c r="D208">
        <v>12270</v>
      </c>
      <c r="E208">
        <v>10103</v>
      </c>
      <c r="F208">
        <v>27128</v>
      </c>
      <c r="G208">
        <v>17368</v>
      </c>
      <c r="H208">
        <v>25827</v>
      </c>
      <c r="I208">
        <v>375409</v>
      </c>
      <c r="J208">
        <v>24454</v>
      </c>
      <c r="K208">
        <v>9582</v>
      </c>
    </row>
    <row r="209" spans="1:11" x14ac:dyDescent="0.35">
      <c r="A209" s="2">
        <v>43205</v>
      </c>
      <c r="B209">
        <v>30868</v>
      </c>
      <c r="C209">
        <v>180118</v>
      </c>
      <c r="D209">
        <v>10828</v>
      </c>
      <c r="E209">
        <v>10006</v>
      </c>
      <c r="F209">
        <v>24569</v>
      </c>
      <c r="G209">
        <v>14725</v>
      </c>
      <c r="H209">
        <v>22527</v>
      </c>
      <c r="I209">
        <v>303251</v>
      </c>
      <c r="J209">
        <v>20645</v>
      </c>
      <c r="K209">
        <v>9228</v>
      </c>
    </row>
    <row r="210" spans="1:11" x14ac:dyDescent="0.35">
      <c r="A210" s="2">
        <v>43235</v>
      </c>
      <c r="B210">
        <v>30798</v>
      </c>
      <c r="C210">
        <v>188187</v>
      </c>
      <c r="D210">
        <v>10071</v>
      </c>
      <c r="E210">
        <v>8335</v>
      </c>
      <c r="F210">
        <v>24861</v>
      </c>
      <c r="G210">
        <v>15139</v>
      </c>
      <c r="H210">
        <v>25195</v>
      </c>
      <c r="I210">
        <v>308880</v>
      </c>
      <c r="J210">
        <v>21461</v>
      </c>
      <c r="K210">
        <v>9202</v>
      </c>
    </row>
    <row r="211" spans="1:11" x14ac:dyDescent="0.35">
      <c r="A211" s="2">
        <v>43266</v>
      </c>
      <c r="B211">
        <v>21432</v>
      </c>
      <c r="C211">
        <v>145864</v>
      </c>
      <c r="D211">
        <v>6691</v>
      </c>
      <c r="E211">
        <v>6340</v>
      </c>
      <c r="F211">
        <v>20475</v>
      </c>
      <c r="G211">
        <v>12773</v>
      </c>
      <c r="H211">
        <v>16733</v>
      </c>
      <c r="I211">
        <v>281514</v>
      </c>
      <c r="J211">
        <v>14110</v>
      </c>
      <c r="K211">
        <v>8022</v>
      </c>
    </row>
    <row r="212" spans="1:11" x14ac:dyDescent="0.35">
      <c r="A212" s="2">
        <v>43296</v>
      </c>
      <c r="B212">
        <v>14000</v>
      </c>
      <c r="C212">
        <v>138969</v>
      </c>
      <c r="D212">
        <v>4493</v>
      </c>
      <c r="E212">
        <v>4368</v>
      </c>
      <c r="F212">
        <v>20174</v>
      </c>
      <c r="G212">
        <v>12964</v>
      </c>
      <c r="H212">
        <v>9239</v>
      </c>
      <c r="I212">
        <v>326264</v>
      </c>
      <c r="J212">
        <v>11100</v>
      </c>
      <c r="K212">
        <v>5946</v>
      </c>
    </row>
    <row r="213" spans="1:11" x14ac:dyDescent="0.35">
      <c r="A213" s="2">
        <v>43327</v>
      </c>
      <c r="B213">
        <v>15534</v>
      </c>
      <c r="C213">
        <v>143361</v>
      </c>
      <c r="D213">
        <v>4906</v>
      </c>
      <c r="E213">
        <v>3790</v>
      </c>
      <c r="F213">
        <v>24445</v>
      </c>
      <c r="G213">
        <v>13370</v>
      </c>
      <c r="H213">
        <v>11670</v>
      </c>
      <c r="I213">
        <v>326543</v>
      </c>
      <c r="J213">
        <v>11186</v>
      </c>
      <c r="K213">
        <v>5541</v>
      </c>
    </row>
    <row r="214" spans="1:11" x14ac:dyDescent="0.35">
      <c r="A214" s="2">
        <v>43358</v>
      </c>
      <c r="B214">
        <v>22460</v>
      </c>
      <c r="C214">
        <v>185992</v>
      </c>
      <c r="D214">
        <v>6841</v>
      </c>
      <c r="E214">
        <v>3764</v>
      </c>
      <c r="F214">
        <v>30042</v>
      </c>
      <c r="G214">
        <v>13736</v>
      </c>
      <c r="H214">
        <v>20221</v>
      </c>
      <c r="I214">
        <v>380917</v>
      </c>
      <c r="J214">
        <v>14113</v>
      </c>
      <c r="K214">
        <v>8119</v>
      </c>
    </row>
    <row r="215" spans="1:11" x14ac:dyDescent="0.35">
      <c r="A215" s="2">
        <v>43388</v>
      </c>
      <c r="B215">
        <v>23059</v>
      </c>
      <c r="C215">
        <v>178351</v>
      </c>
      <c r="D215">
        <v>6481</v>
      </c>
      <c r="E215">
        <v>3967</v>
      </c>
      <c r="F215">
        <v>28560</v>
      </c>
      <c r="G215">
        <v>13906</v>
      </c>
      <c r="H215">
        <v>21463</v>
      </c>
      <c r="I215">
        <v>360546</v>
      </c>
      <c r="J215">
        <v>13819</v>
      </c>
      <c r="K215">
        <v>5728</v>
      </c>
    </row>
    <row r="216" spans="1:11" x14ac:dyDescent="0.35">
      <c r="A216" s="2">
        <v>43419</v>
      </c>
      <c r="B216">
        <v>23521</v>
      </c>
      <c r="C216">
        <v>160657</v>
      </c>
      <c r="D216">
        <v>7401</v>
      </c>
      <c r="E216">
        <v>4105</v>
      </c>
      <c r="F216">
        <v>25361</v>
      </c>
      <c r="G216">
        <v>12477</v>
      </c>
      <c r="H216">
        <v>20732</v>
      </c>
      <c r="I216">
        <v>318178</v>
      </c>
      <c r="J216">
        <v>12102</v>
      </c>
      <c r="K216">
        <v>5927</v>
      </c>
    </row>
    <row r="217" spans="1:11" x14ac:dyDescent="0.35">
      <c r="A217" s="2">
        <v>43449</v>
      </c>
      <c r="B217">
        <v>23397</v>
      </c>
      <c r="C217">
        <v>168809</v>
      </c>
      <c r="D217">
        <v>7752</v>
      </c>
      <c r="E217">
        <v>6196</v>
      </c>
      <c r="F217">
        <v>21241</v>
      </c>
      <c r="G217">
        <v>12378</v>
      </c>
      <c r="H217">
        <v>20589</v>
      </c>
      <c r="I217">
        <v>297020</v>
      </c>
      <c r="J217">
        <v>16568</v>
      </c>
      <c r="K217">
        <v>7663</v>
      </c>
    </row>
    <row r="218" spans="1:11" x14ac:dyDescent="0.35">
      <c r="A218" s="2">
        <v>43480</v>
      </c>
      <c r="B218">
        <v>23357</v>
      </c>
      <c r="C218">
        <v>179877</v>
      </c>
      <c r="D218">
        <v>12434</v>
      </c>
      <c r="E218">
        <v>8403</v>
      </c>
      <c r="F218">
        <v>22585</v>
      </c>
      <c r="G218">
        <v>17096</v>
      </c>
      <c r="H218">
        <v>25699</v>
      </c>
      <c r="I218">
        <v>307654</v>
      </c>
      <c r="J218">
        <v>22840</v>
      </c>
      <c r="K218">
        <v>9299</v>
      </c>
    </row>
    <row r="219" spans="1:11" x14ac:dyDescent="0.35">
      <c r="A219" s="2">
        <v>43511</v>
      </c>
      <c r="B219">
        <v>33972</v>
      </c>
      <c r="C219">
        <v>211736</v>
      </c>
      <c r="D219">
        <v>14932</v>
      </c>
      <c r="E219">
        <v>9924</v>
      </c>
      <c r="F219">
        <v>26396</v>
      </c>
      <c r="G219">
        <v>21885</v>
      </c>
      <c r="H219">
        <v>29430</v>
      </c>
      <c r="I219">
        <v>339066</v>
      </c>
      <c r="J219">
        <v>28828</v>
      </c>
      <c r="K219">
        <v>10833</v>
      </c>
    </row>
    <row r="220" spans="1:11" x14ac:dyDescent="0.35">
      <c r="A220" s="2">
        <v>43539</v>
      </c>
      <c r="B220">
        <v>38647</v>
      </c>
      <c r="C220">
        <v>211960</v>
      </c>
      <c r="D220">
        <v>15491</v>
      </c>
      <c r="E220">
        <v>9839</v>
      </c>
      <c r="F220">
        <v>29406</v>
      </c>
      <c r="G220">
        <v>22064</v>
      </c>
      <c r="H220">
        <v>30896</v>
      </c>
      <c r="I220">
        <v>365667</v>
      </c>
      <c r="J220">
        <v>30972</v>
      </c>
      <c r="K220">
        <v>10639</v>
      </c>
    </row>
    <row r="221" spans="1:11" x14ac:dyDescent="0.35">
      <c r="A221" s="2">
        <v>43570</v>
      </c>
      <c r="B221">
        <v>35598</v>
      </c>
      <c r="C221">
        <v>210904</v>
      </c>
      <c r="D221">
        <v>14309</v>
      </c>
      <c r="E221">
        <v>11876</v>
      </c>
      <c r="F221">
        <v>27412</v>
      </c>
      <c r="G221">
        <v>18917</v>
      </c>
      <c r="H221">
        <v>30196</v>
      </c>
      <c r="I221">
        <v>313223</v>
      </c>
      <c r="J221">
        <v>28038</v>
      </c>
      <c r="K221">
        <v>9850</v>
      </c>
    </row>
    <row r="222" spans="1:11" x14ac:dyDescent="0.35">
      <c r="A222" s="2">
        <v>43600</v>
      </c>
      <c r="B222">
        <v>30520</v>
      </c>
      <c r="C222">
        <v>179996</v>
      </c>
      <c r="D222">
        <v>11104</v>
      </c>
      <c r="E222">
        <v>9136</v>
      </c>
      <c r="F222">
        <v>25349</v>
      </c>
      <c r="G222">
        <v>16000</v>
      </c>
      <c r="H222">
        <v>28234</v>
      </c>
      <c r="I222">
        <v>326480</v>
      </c>
      <c r="J222">
        <v>24540</v>
      </c>
      <c r="K222">
        <v>8986</v>
      </c>
    </row>
    <row r="223" spans="1:11" x14ac:dyDescent="0.35">
      <c r="A223" s="2">
        <v>43631</v>
      </c>
      <c r="B223">
        <v>21646</v>
      </c>
      <c r="C223">
        <v>136590</v>
      </c>
      <c r="D223">
        <v>7129</v>
      </c>
      <c r="E223">
        <v>5641</v>
      </c>
      <c r="F223">
        <v>19699</v>
      </c>
      <c r="G223">
        <v>13449</v>
      </c>
      <c r="H223">
        <v>18615</v>
      </c>
      <c r="I223">
        <v>282466</v>
      </c>
      <c r="J223">
        <v>14021</v>
      </c>
      <c r="K223">
        <v>6635</v>
      </c>
    </row>
    <row r="224" spans="1:11" x14ac:dyDescent="0.35">
      <c r="A224" s="2">
        <v>43661</v>
      </c>
      <c r="B224">
        <v>14605</v>
      </c>
      <c r="C224">
        <v>138811</v>
      </c>
      <c r="D224">
        <v>5485</v>
      </c>
      <c r="E224">
        <v>4840</v>
      </c>
      <c r="F224">
        <v>19028</v>
      </c>
      <c r="G224">
        <v>12731</v>
      </c>
      <c r="H224">
        <v>9975</v>
      </c>
      <c r="I224">
        <v>311077</v>
      </c>
      <c r="J224">
        <v>16490</v>
      </c>
      <c r="K224">
        <v>6702</v>
      </c>
    </row>
    <row r="225" spans="1:11" x14ac:dyDescent="0.35">
      <c r="A225" s="2">
        <v>43692</v>
      </c>
      <c r="B225">
        <v>17516</v>
      </c>
      <c r="C225">
        <v>131992</v>
      </c>
      <c r="D225">
        <v>5781</v>
      </c>
      <c r="E225">
        <v>4166</v>
      </c>
      <c r="F225">
        <v>23473</v>
      </c>
      <c r="G225">
        <v>12274</v>
      </c>
      <c r="H225">
        <v>14852</v>
      </c>
      <c r="I225">
        <v>333719</v>
      </c>
      <c r="J225">
        <v>12448</v>
      </c>
      <c r="K225">
        <v>5835</v>
      </c>
    </row>
    <row r="226" spans="1:11" x14ac:dyDescent="0.35">
      <c r="A226" s="2">
        <v>43723</v>
      </c>
      <c r="B226">
        <v>23714</v>
      </c>
      <c r="C226">
        <v>160404</v>
      </c>
      <c r="D226">
        <v>7351</v>
      </c>
      <c r="E226">
        <v>3928</v>
      </c>
      <c r="F226">
        <v>26856</v>
      </c>
      <c r="G226">
        <v>14355</v>
      </c>
      <c r="H226">
        <v>20450</v>
      </c>
      <c r="I226">
        <v>366865</v>
      </c>
      <c r="J226">
        <v>14174</v>
      </c>
      <c r="K226">
        <v>5872</v>
      </c>
    </row>
    <row r="227" spans="1:11" x14ac:dyDescent="0.35">
      <c r="A227" s="2">
        <v>43753</v>
      </c>
      <c r="B227">
        <v>24654</v>
      </c>
      <c r="C227">
        <v>174664</v>
      </c>
      <c r="D227">
        <v>7599</v>
      </c>
      <c r="E227">
        <v>3561</v>
      </c>
      <c r="F227">
        <v>28384</v>
      </c>
      <c r="G227">
        <v>16188</v>
      </c>
      <c r="H227">
        <v>22479</v>
      </c>
      <c r="I227">
        <v>395153</v>
      </c>
      <c r="J227">
        <v>13089</v>
      </c>
      <c r="K227">
        <v>5603</v>
      </c>
    </row>
    <row r="228" spans="1:11" x14ac:dyDescent="0.35">
      <c r="A228" s="2">
        <v>43784</v>
      </c>
      <c r="B228">
        <v>24835</v>
      </c>
      <c r="C228">
        <v>162908</v>
      </c>
      <c r="D228">
        <v>8016</v>
      </c>
      <c r="E228">
        <v>3948</v>
      </c>
      <c r="F228">
        <v>23313</v>
      </c>
      <c r="G228">
        <v>13254</v>
      </c>
      <c r="H228">
        <v>22172</v>
      </c>
      <c r="I228">
        <v>345113</v>
      </c>
      <c r="J228">
        <v>11689</v>
      </c>
      <c r="K228">
        <v>5320</v>
      </c>
    </row>
    <row r="229" spans="1:11" x14ac:dyDescent="0.35">
      <c r="A229" s="2">
        <v>43814</v>
      </c>
      <c r="B229">
        <v>29817</v>
      </c>
      <c r="C229">
        <v>172150</v>
      </c>
      <c r="D229">
        <v>10893</v>
      </c>
      <c r="E229">
        <v>5803</v>
      </c>
      <c r="F229">
        <v>21649</v>
      </c>
      <c r="G229">
        <v>14892</v>
      </c>
      <c r="H229">
        <v>25026</v>
      </c>
      <c r="I229">
        <v>306062</v>
      </c>
      <c r="J229">
        <v>14130</v>
      </c>
      <c r="K229">
        <v>6915</v>
      </c>
    </row>
    <row r="230" spans="1:11" x14ac:dyDescent="0.35">
      <c r="A230" s="2">
        <v>43845</v>
      </c>
      <c r="B230">
        <v>32978</v>
      </c>
      <c r="C230">
        <v>192479</v>
      </c>
      <c r="D230">
        <v>13620</v>
      </c>
      <c r="E230">
        <v>8673</v>
      </c>
      <c r="F230">
        <v>23796</v>
      </c>
      <c r="G230">
        <v>17293</v>
      </c>
      <c r="H230">
        <v>26490</v>
      </c>
      <c r="I230">
        <v>316328</v>
      </c>
      <c r="J230">
        <v>22297</v>
      </c>
      <c r="K230">
        <v>9255</v>
      </c>
    </row>
    <row r="231" spans="1:11" x14ac:dyDescent="0.35">
      <c r="A231" s="2">
        <v>43876</v>
      </c>
      <c r="B231">
        <v>40939</v>
      </c>
      <c r="C231">
        <v>210751</v>
      </c>
      <c r="D231">
        <v>15061</v>
      </c>
      <c r="E231">
        <v>9494</v>
      </c>
      <c r="F231">
        <v>29881</v>
      </c>
      <c r="G231">
        <v>22638</v>
      </c>
      <c r="H231">
        <v>31774</v>
      </c>
      <c r="I231">
        <v>352155</v>
      </c>
      <c r="J231">
        <v>30441</v>
      </c>
      <c r="K231">
        <v>10484</v>
      </c>
    </row>
    <row r="232" spans="1:11" x14ac:dyDescent="0.35">
      <c r="A232" s="2">
        <v>43905</v>
      </c>
      <c r="B232">
        <v>37902</v>
      </c>
      <c r="C232">
        <v>212211</v>
      </c>
      <c r="D232">
        <v>15037</v>
      </c>
      <c r="E232">
        <v>9746</v>
      </c>
      <c r="F232">
        <v>29775</v>
      </c>
      <c r="G232">
        <v>20565</v>
      </c>
      <c r="H232">
        <v>30506</v>
      </c>
      <c r="I232">
        <v>355491</v>
      </c>
      <c r="J232">
        <v>30604</v>
      </c>
      <c r="K232">
        <v>10014</v>
      </c>
    </row>
    <row r="233" spans="1:11" x14ac:dyDescent="0.35">
      <c r="A233" s="2">
        <v>43936</v>
      </c>
      <c r="B233">
        <v>33507</v>
      </c>
      <c r="C233">
        <v>172586</v>
      </c>
      <c r="D233">
        <v>13759</v>
      </c>
      <c r="E233">
        <v>8864</v>
      </c>
      <c r="F233">
        <v>25967</v>
      </c>
      <c r="G233">
        <v>17905</v>
      </c>
      <c r="H233">
        <v>26602</v>
      </c>
      <c r="I233">
        <v>336812</v>
      </c>
      <c r="J233">
        <v>28183</v>
      </c>
      <c r="K233">
        <v>9715</v>
      </c>
    </row>
    <row r="234" spans="1:11" x14ac:dyDescent="0.35">
      <c r="A234" s="2">
        <v>43966</v>
      </c>
      <c r="B234">
        <v>37207</v>
      </c>
      <c r="C234">
        <v>182773</v>
      </c>
      <c r="D234">
        <v>11751</v>
      </c>
      <c r="E234">
        <v>7940</v>
      </c>
      <c r="F234">
        <v>25430</v>
      </c>
      <c r="G234">
        <v>17205</v>
      </c>
      <c r="H234">
        <v>30223</v>
      </c>
      <c r="I234">
        <v>318743</v>
      </c>
      <c r="J234">
        <v>19470</v>
      </c>
      <c r="K234">
        <v>8710</v>
      </c>
    </row>
    <row r="235" spans="1:11" x14ac:dyDescent="0.35">
      <c r="A235" s="2">
        <v>43997</v>
      </c>
      <c r="B235">
        <v>26833</v>
      </c>
      <c r="C235">
        <v>136500</v>
      </c>
      <c r="D235">
        <v>7865</v>
      </c>
      <c r="E235">
        <v>6063</v>
      </c>
      <c r="F235">
        <v>20405</v>
      </c>
      <c r="G235">
        <v>12437</v>
      </c>
      <c r="H235">
        <v>22279</v>
      </c>
      <c r="I235">
        <v>283285</v>
      </c>
      <c r="J235">
        <v>14887</v>
      </c>
      <c r="K235">
        <v>7865</v>
      </c>
    </row>
    <row r="236" spans="1:11" x14ac:dyDescent="0.35">
      <c r="A236" s="2">
        <v>44027</v>
      </c>
      <c r="B236">
        <v>14259</v>
      </c>
      <c r="C236">
        <v>125295</v>
      </c>
      <c r="D236">
        <v>5178</v>
      </c>
      <c r="E236">
        <v>5118</v>
      </c>
      <c r="F236">
        <v>19886</v>
      </c>
      <c r="G236">
        <v>10690</v>
      </c>
      <c r="H236">
        <v>9702</v>
      </c>
      <c r="I236">
        <v>304441</v>
      </c>
      <c r="J236">
        <v>12410</v>
      </c>
      <c r="K236">
        <v>6059</v>
      </c>
    </row>
    <row r="237" spans="1:11" x14ac:dyDescent="0.35">
      <c r="A237" s="2">
        <v>44058</v>
      </c>
      <c r="B237">
        <v>12421</v>
      </c>
      <c r="C237">
        <v>134540</v>
      </c>
      <c r="D237">
        <v>4846</v>
      </c>
      <c r="E237">
        <v>4160</v>
      </c>
      <c r="F237">
        <v>22429</v>
      </c>
      <c r="G237">
        <v>10837</v>
      </c>
      <c r="H237">
        <v>9444</v>
      </c>
      <c r="I237">
        <v>323642</v>
      </c>
      <c r="J237">
        <v>13323</v>
      </c>
      <c r="K237">
        <v>5454</v>
      </c>
    </row>
    <row r="238" spans="1:11" x14ac:dyDescent="0.35">
      <c r="A238" s="2">
        <v>44089</v>
      </c>
      <c r="B238">
        <v>16070</v>
      </c>
      <c r="C238">
        <v>157949</v>
      </c>
      <c r="D238">
        <v>6635</v>
      </c>
      <c r="E238">
        <v>3649</v>
      </c>
      <c r="F238">
        <v>26542</v>
      </c>
      <c r="G238">
        <v>14532</v>
      </c>
      <c r="H238">
        <v>15499</v>
      </c>
      <c r="I238">
        <v>382868</v>
      </c>
      <c r="J238">
        <v>14150</v>
      </c>
      <c r="K238">
        <v>5989</v>
      </c>
    </row>
    <row r="239" spans="1:11" x14ac:dyDescent="0.35">
      <c r="A239" s="2">
        <v>44119</v>
      </c>
      <c r="B239">
        <v>20932</v>
      </c>
      <c r="C239">
        <v>179174</v>
      </c>
      <c r="D239">
        <v>7314</v>
      </c>
      <c r="E239">
        <v>3494</v>
      </c>
      <c r="F239">
        <v>28415</v>
      </c>
      <c r="G239">
        <v>15035</v>
      </c>
      <c r="H239">
        <v>19168</v>
      </c>
      <c r="I239">
        <v>378367</v>
      </c>
      <c r="J239">
        <v>14984</v>
      </c>
      <c r="K239">
        <v>6262</v>
      </c>
    </row>
    <row r="240" spans="1:11" x14ac:dyDescent="0.35">
      <c r="A240" s="2">
        <v>44150</v>
      </c>
      <c r="B240">
        <v>23118</v>
      </c>
      <c r="C240">
        <v>166985</v>
      </c>
      <c r="D240">
        <v>8106</v>
      </c>
      <c r="E240">
        <v>3591</v>
      </c>
      <c r="F240">
        <v>25332</v>
      </c>
      <c r="G240">
        <v>13489</v>
      </c>
      <c r="H240">
        <v>20146</v>
      </c>
      <c r="I240">
        <v>326393</v>
      </c>
      <c r="J240">
        <v>13888</v>
      </c>
      <c r="K240">
        <v>5634</v>
      </c>
    </row>
    <row r="241" spans="1:11" x14ac:dyDescent="0.35">
      <c r="A241" s="2">
        <v>44180</v>
      </c>
      <c r="B241">
        <v>26843</v>
      </c>
      <c r="C241">
        <v>170666</v>
      </c>
      <c r="D241">
        <v>9037</v>
      </c>
      <c r="E241">
        <v>6140</v>
      </c>
      <c r="F241">
        <v>22948</v>
      </c>
      <c r="G241">
        <v>13368</v>
      </c>
      <c r="H241">
        <v>22150</v>
      </c>
      <c r="I241">
        <v>323706</v>
      </c>
      <c r="J241">
        <v>13068</v>
      </c>
      <c r="K241">
        <v>7671</v>
      </c>
    </row>
    <row r="242" spans="1:11" x14ac:dyDescent="0.35">
      <c r="A242" s="2">
        <v>44211</v>
      </c>
      <c r="B242">
        <v>29170</v>
      </c>
      <c r="C242">
        <v>178428</v>
      </c>
      <c r="D242">
        <v>13750</v>
      </c>
      <c r="E242">
        <v>7524</v>
      </c>
      <c r="F242">
        <v>20456</v>
      </c>
      <c r="G242">
        <v>14522</v>
      </c>
      <c r="H242">
        <v>25723</v>
      </c>
      <c r="I242">
        <v>299797</v>
      </c>
      <c r="J242">
        <v>17620</v>
      </c>
      <c r="K242">
        <v>8080</v>
      </c>
    </row>
    <row r="243" spans="1:11" x14ac:dyDescent="0.35">
      <c r="A243" s="2">
        <v>44242</v>
      </c>
      <c r="B243">
        <v>37308</v>
      </c>
      <c r="C243">
        <v>210847</v>
      </c>
      <c r="D243">
        <v>16323</v>
      </c>
      <c r="E243">
        <v>9098</v>
      </c>
      <c r="F243">
        <v>27845</v>
      </c>
      <c r="G243">
        <v>19482</v>
      </c>
      <c r="H243">
        <v>29815</v>
      </c>
      <c r="I243">
        <v>349158</v>
      </c>
      <c r="J243">
        <v>33438</v>
      </c>
      <c r="K243">
        <v>9890</v>
      </c>
    </row>
    <row r="244" spans="1:11" x14ac:dyDescent="0.35">
      <c r="A244" s="2">
        <v>44270</v>
      </c>
      <c r="B244">
        <v>35756</v>
      </c>
      <c r="C244">
        <v>195087</v>
      </c>
      <c r="D244">
        <v>15363</v>
      </c>
      <c r="E244">
        <v>9723</v>
      </c>
      <c r="F244">
        <v>29747</v>
      </c>
      <c r="G244">
        <v>19650</v>
      </c>
      <c r="H244">
        <v>28677</v>
      </c>
      <c r="I244">
        <v>361903</v>
      </c>
      <c r="J244">
        <v>30051</v>
      </c>
      <c r="K244">
        <v>9067</v>
      </c>
    </row>
    <row r="245" spans="1:11" x14ac:dyDescent="0.35">
      <c r="A245" s="2">
        <v>44301</v>
      </c>
      <c r="B245">
        <v>35176</v>
      </c>
      <c r="C245">
        <v>164201</v>
      </c>
      <c r="D245">
        <v>13852</v>
      </c>
      <c r="E245">
        <v>10229</v>
      </c>
      <c r="F245">
        <v>25160</v>
      </c>
      <c r="G245">
        <v>16945</v>
      </c>
      <c r="H245">
        <v>27805</v>
      </c>
      <c r="I245">
        <v>335215</v>
      </c>
      <c r="J245">
        <v>25411</v>
      </c>
      <c r="K245">
        <v>9022</v>
      </c>
    </row>
    <row r="246" spans="1:11" x14ac:dyDescent="0.35">
      <c r="A246" s="2">
        <v>44331</v>
      </c>
      <c r="B246">
        <v>36337</v>
      </c>
      <c r="C246">
        <v>177219</v>
      </c>
      <c r="D246">
        <v>12471</v>
      </c>
      <c r="E246">
        <v>7525</v>
      </c>
      <c r="F246">
        <v>25604</v>
      </c>
      <c r="G246">
        <v>15867</v>
      </c>
      <c r="H246">
        <v>28002</v>
      </c>
      <c r="I246">
        <v>282860</v>
      </c>
      <c r="J246">
        <v>22603</v>
      </c>
      <c r="K246">
        <v>7751</v>
      </c>
    </row>
    <row r="247" spans="1:11" x14ac:dyDescent="0.35">
      <c r="A247" s="2">
        <v>44362</v>
      </c>
      <c r="B247">
        <v>26267</v>
      </c>
      <c r="C247">
        <v>148023</v>
      </c>
      <c r="D247">
        <v>9541</v>
      </c>
      <c r="E247">
        <v>6372</v>
      </c>
      <c r="F247">
        <v>20832</v>
      </c>
      <c r="G247">
        <v>11045</v>
      </c>
      <c r="H247">
        <v>21614</v>
      </c>
      <c r="I247">
        <v>297643</v>
      </c>
      <c r="J247">
        <v>18008</v>
      </c>
      <c r="K247">
        <v>6720</v>
      </c>
    </row>
    <row r="248" spans="1:11" x14ac:dyDescent="0.35">
      <c r="A248" s="2">
        <v>44392</v>
      </c>
      <c r="B248">
        <v>17765</v>
      </c>
      <c r="C248">
        <v>140206</v>
      </c>
      <c r="D248">
        <v>7511</v>
      </c>
      <c r="E248">
        <v>5063</v>
      </c>
      <c r="F248">
        <v>19552</v>
      </c>
      <c r="G248">
        <v>12027</v>
      </c>
      <c r="H248">
        <v>14704</v>
      </c>
      <c r="I248">
        <v>301182</v>
      </c>
      <c r="J248">
        <v>14290</v>
      </c>
      <c r="K248">
        <v>6317</v>
      </c>
    </row>
    <row r="249" spans="1:11" x14ac:dyDescent="0.35">
      <c r="A249" s="2">
        <v>44423</v>
      </c>
      <c r="B249">
        <v>18991</v>
      </c>
      <c r="C249">
        <v>154963</v>
      </c>
      <c r="D249">
        <v>6988</v>
      </c>
      <c r="E249">
        <v>3583</v>
      </c>
      <c r="F249">
        <v>25474</v>
      </c>
      <c r="G249">
        <v>12461</v>
      </c>
      <c r="H249">
        <v>16672</v>
      </c>
      <c r="I249">
        <v>349278</v>
      </c>
      <c r="J249">
        <v>15490</v>
      </c>
      <c r="K249">
        <v>5808</v>
      </c>
    </row>
    <row r="250" spans="1:11" x14ac:dyDescent="0.35">
      <c r="A250" s="2">
        <v>44454</v>
      </c>
      <c r="B250">
        <v>22131</v>
      </c>
      <c r="C250">
        <v>181926</v>
      </c>
      <c r="D250">
        <v>8666</v>
      </c>
      <c r="E250">
        <v>3532</v>
      </c>
      <c r="F250">
        <v>28238</v>
      </c>
      <c r="G250">
        <v>12867</v>
      </c>
      <c r="H250">
        <v>20683</v>
      </c>
      <c r="I250">
        <v>379649</v>
      </c>
      <c r="J250">
        <v>15724</v>
      </c>
      <c r="K250">
        <v>5270</v>
      </c>
    </row>
    <row r="251" spans="1:11" x14ac:dyDescent="0.35">
      <c r="A251" s="2">
        <v>44484</v>
      </c>
      <c r="B251">
        <v>22703</v>
      </c>
      <c r="C251">
        <v>175144</v>
      </c>
      <c r="D251">
        <v>7675</v>
      </c>
      <c r="E251">
        <v>4166</v>
      </c>
      <c r="F251">
        <v>26735</v>
      </c>
      <c r="G251">
        <v>12518</v>
      </c>
      <c r="H251">
        <v>21458</v>
      </c>
      <c r="I251">
        <v>382962</v>
      </c>
      <c r="J251">
        <v>13794</v>
      </c>
      <c r="K251">
        <v>4954</v>
      </c>
    </row>
    <row r="252" spans="1:11" x14ac:dyDescent="0.35">
      <c r="A252" s="2">
        <v>44515</v>
      </c>
      <c r="B252">
        <v>23711</v>
      </c>
      <c r="C252">
        <v>161277</v>
      </c>
      <c r="D252">
        <v>7865</v>
      </c>
      <c r="E252">
        <v>4347</v>
      </c>
      <c r="F252">
        <v>23140</v>
      </c>
      <c r="G252">
        <v>10927</v>
      </c>
      <c r="H252">
        <v>21407</v>
      </c>
      <c r="I252">
        <v>341704</v>
      </c>
      <c r="J252">
        <v>12499</v>
      </c>
      <c r="K252">
        <v>5204</v>
      </c>
    </row>
    <row r="253" spans="1:11" x14ac:dyDescent="0.35">
      <c r="A253" s="2">
        <v>44545</v>
      </c>
      <c r="B253">
        <v>27741</v>
      </c>
      <c r="C253">
        <v>164940</v>
      </c>
      <c r="D253">
        <v>9187</v>
      </c>
      <c r="E253">
        <v>5740</v>
      </c>
      <c r="F253">
        <v>19534</v>
      </c>
      <c r="G253">
        <v>10083</v>
      </c>
      <c r="H253">
        <v>23317</v>
      </c>
      <c r="I253">
        <v>319987</v>
      </c>
      <c r="J253">
        <v>12408</v>
      </c>
      <c r="K253">
        <v>5282</v>
      </c>
    </row>
    <row r="254" spans="1:11" x14ac:dyDescent="0.35">
      <c r="A254" s="2">
        <v>44576</v>
      </c>
      <c r="B254">
        <v>31692</v>
      </c>
      <c r="C254">
        <v>164762</v>
      </c>
      <c r="D254">
        <v>11912</v>
      </c>
      <c r="E254">
        <v>7303</v>
      </c>
      <c r="F254">
        <v>20271</v>
      </c>
      <c r="G254">
        <v>12734</v>
      </c>
      <c r="H254">
        <v>25555</v>
      </c>
      <c r="I254">
        <v>304836</v>
      </c>
      <c r="J254">
        <v>21646</v>
      </c>
      <c r="K254">
        <v>7676</v>
      </c>
    </row>
    <row r="255" spans="1:11" x14ac:dyDescent="0.35">
      <c r="A255" s="2">
        <v>44607</v>
      </c>
      <c r="B255">
        <v>41854</v>
      </c>
      <c r="C255">
        <v>214732</v>
      </c>
      <c r="D255">
        <v>15403</v>
      </c>
      <c r="E255">
        <v>8730</v>
      </c>
      <c r="F255">
        <v>25997</v>
      </c>
      <c r="G255">
        <v>14838</v>
      </c>
      <c r="H255">
        <v>31967</v>
      </c>
      <c r="I255">
        <v>318849</v>
      </c>
      <c r="J255">
        <v>29667</v>
      </c>
      <c r="K255">
        <v>8704</v>
      </c>
    </row>
    <row r="256" spans="1:11" x14ac:dyDescent="0.35">
      <c r="A256" s="2">
        <v>44635</v>
      </c>
      <c r="B256">
        <v>40320</v>
      </c>
      <c r="C256">
        <v>197379</v>
      </c>
      <c r="D256">
        <v>17680</v>
      </c>
      <c r="E256">
        <v>10080</v>
      </c>
      <c r="F256">
        <v>29989</v>
      </c>
      <c r="G256">
        <v>17670</v>
      </c>
      <c r="H256">
        <v>31484</v>
      </c>
      <c r="I256">
        <v>367222</v>
      </c>
      <c r="J256">
        <v>30060</v>
      </c>
      <c r="K256">
        <v>9411</v>
      </c>
    </row>
    <row r="257" spans="1:11" x14ac:dyDescent="0.35">
      <c r="A257" s="2">
        <v>44666</v>
      </c>
      <c r="B257">
        <v>34284</v>
      </c>
      <c r="C257">
        <v>168172</v>
      </c>
      <c r="D257">
        <v>14726</v>
      </c>
      <c r="E257">
        <v>9381</v>
      </c>
      <c r="F257">
        <v>24777</v>
      </c>
      <c r="G257">
        <v>15482</v>
      </c>
      <c r="H257">
        <v>26671</v>
      </c>
      <c r="I257">
        <v>342736</v>
      </c>
      <c r="J257">
        <v>25656</v>
      </c>
      <c r="K257">
        <v>8812</v>
      </c>
    </row>
    <row r="258" spans="1:11" x14ac:dyDescent="0.35">
      <c r="A258" s="2">
        <v>44696</v>
      </c>
      <c r="B258">
        <v>28337</v>
      </c>
      <c r="C258">
        <v>156234</v>
      </c>
      <c r="D258">
        <v>10815</v>
      </c>
      <c r="E258">
        <v>8335</v>
      </c>
      <c r="F258">
        <v>24148</v>
      </c>
      <c r="G258">
        <v>12620</v>
      </c>
      <c r="H258">
        <v>23074</v>
      </c>
      <c r="I258">
        <v>314561</v>
      </c>
      <c r="J258">
        <v>22022</v>
      </c>
      <c r="K258">
        <v>8637</v>
      </c>
    </row>
    <row r="259" spans="1:11" x14ac:dyDescent="0.35">
      <c r="A259" s="2">
        <v>44727</v>
      </c>
      <c r="B259">
        <v>28502</v>
      </c>
      <c r="C259">
        <v>141689</v>
      </c>
      <c r="D259">
        <v>9265</v>
      </c>
      <c r="E259">
        <v>7038</v>
      </c>
      <c r="F259">
        <v>20117</v>
      </c>
      <c r="G259">
        <v>8379</v>
      </c>
      <c r="H259">
        <v>22994</v>
      </c>
      <c r="I259">
        <v>290740</v>
      </c>
      <c r="J259">
        <v>18641</v>
      </c>
      <c r="K259">
        <v>7561</v>
      </c>
    </row>
    <row r="260" spans="1:11" x14ac:dyDescent="0.35">
      <c r="A260" s="2">
        <v>44757</v>
      </c>
      <c r="B260">
        <v>19017</v>
      </c>
      <c r="C260">
        <v>134747</v>
      </c>
      <c r="D260">
        <v>7343</v>
      </c>
      <c r="E260">
        <v>4977</v>
      </c>
      <c r="F260">
        <v>20162</v>
      </c>
      <c r="G260">
        <v>9718</v>
      </c>
      <c r="H260">
        <v>15664</v>
      </c>
      <c r="I260">
        <v>334396</v>
      </c>
      <c r="J260">
        <v>15284</v>
      </c>
      <c r="K260">
        <v>6590</v>
      </c>
    </row>
    <row r="261" spans="1:11" x14ac:dyDescent="0.35">
      <c r="A261" s="2">
        <v>44788</v>
      </c>
      <c r="B261">
        <v>14787</v>
      </c>
      <c r="C261">
        <v>139822</v>
      </c>
      <c r="D261">
        <v>6301</v>
      </c>
      <c r="E261">
        <v>3988</v>
      </c>
      <c r="F261">
        <v>21459</v>
      </c>
      <c r="G261">
        <v>9775</v>
      </c>
      <c r="H261">
        <v>11561</v>
      </c>
      <c r="I261">
        <v>363717</v>
      </c>
      <c r="J261">
        <v>12787</v>
      </c>
      <c r="K261">
        <v>6052</v>
      </c>
    </row>
    <row r="262" spans="1:11" x14ac:dyDescent="0.35">
      <c r="A262" s="2">
        <v>44819</v>
      </c>
      <c r="B262">
        <v>19255</v>
      </c>
      <c r="C262">
        <v>159447</v>
      </c>
      <c r="D262">
        <v>7404</v>
      </c>
      <c r="E262">
        <v>4157</v>
      </c>
      <c r="F262">
        <v>26362</v>
      </c>
      <c r="G262">
        <v>12939</v>
      </c>
      <c r="H262">
        <v>15684</v>
      </c>
      <c r="I262">
        <v>403215</v>
      </c>
      <c r="J262">
        <v>14101</v>
      </c>
      <c r="K262">
        <v>5949</v>
      </c>
    </row>
    <row r="263" spans="1:11" x14ac:dyDescent="0.35">
      <c r="A263" s="2">
        <v>44849</v>
      </c>
      <c r="B263">
        <v>21945</v>
      </c>
      <c r="C263">
        <v>174687</v>
      </c>
      <c r="D263">
        <v>8600</v>
      </c>
      <c r="E263">
        <v>3957</v>
      </c>
      <c r="F263">
        <v>25524</v>
      </c>
      <c r="G263">
        <v>13208</v>
      </c>
      <c r="H263">
        <v>20388</v>
      </c>
      <c r="I263">
        <v>396349</v>
      </c>
      <c r="J263">
        <v>14014</v>
      </c>
      <c r="K263">
        <v>6564</v>
      </c>
    </row>
    <row r="264" spans="1:11" x14ac:dyDescent="0.35">
      <c r="A264" s="2">
        <v>44880</v>
      </c>
      <c r="B264">
        <v>22259</v>
      </c>
      <c r="C264">
        <v>167163</v>
      </c>
      <c r="D264">
        <v>8061</v>
      </c>
      <c r="E264">
        <v>3861</v>
      </c>
      <c r="F264">
        <v>23794</v>
      </c>
      <c r="G264">
        <v>12689</v>
      </c>
      <c r="H264">
        <v>20150</v>
      </c>
      <c r="I264">
        <v>350782</v>
      </c>
      <c r="J264">
        <v>13266</v>
      </c>
      <c r="K264">
        <v>5801</v>
      </c>
    </row>
    <row r="265" spans="1:11" x14ac:dyDescent="0.35">
      <c r="A265" s="2">
        <v>44910</v>
      </c>
      <c r="B265">
        <v>26476</v>
      </c>
      <c r="C265">
        <v>162871</v>
      </c>
      <c r="D265">
        <v>9263</v>
      </c>
      <c r="E265">
        <v>4979</v>
      </c>
      <c r="F265">
        <v>22411</v>
      </c>
      <c r="G265">
        <v>15019</v>
      </c>
      <c r="H265">
        <v>20116</v>
      </c>
      <c r="I265">
        <v>324427</v>
      </c>
      <c r="J265">
        <v>16698</v>
      </c>
      <c r="K265">
        <v>7319</v>
      </c>
    </row>
    <row r="266" spans="1:11" x14ac:dyDescent="0.35">
      <c r="A266" s="2">
        <v>44941</v>
      </c>
      <c r="B266">
        <v>38418</v>
      </c>
      <c r="C266">
        <v>188387</v>
      </c>
      <c r="D266">
        <v>15479</v>
      </c>
      <c r="E266">
        <v>9716</v>
      </c>
      <c r="F266">
        <v>23116</v>
      </c>
      <c r="G266">
        <v>17724</v>
      </c>
      <c r="H266">
        <v>28842</v>
      </c>
      <c r="I266">
        <v>338953</v>
      </c>
      <c r="J266">
        <v>28904</v>
      </c>
      <c r="K266">
        <v>10085</v>
      </c>
    </row>
    <row r="267" spans="1:11" x14ac:dyDescent="0.35">
      <c r="A267" s="2">
        <v>44972</v>
      </c>
      <c r="B267">
        <v>44072</v>
      </c>
      <c r="C267">
        <v>211233</v>
      </c>
      <c r="D267">
        <v>17452</v>
      </c>
      <c r="E267">
        <v>12622</v>
      </c>
      <c r="F267">
        <v>25366</v>
      </c>
      <c r="G267">
        <v>21279</v>
      </c>
      <c r="H267">
        <v>33817</v>
      </c>
      <c r="I267">
        <v>363898</v>
      </c>
      <c r="J267">
        <v>33127</v>
      </c>
      <c r="K267">
        <v>11829</v>
      </c>
    </row>
    <row r="268" spans="1:11" x14ac:dyDescent="0.35">
      <c r="A268" s="2">
        <v>45000</v>
      </c>
      <c r="B268">
        <v>39434</v>
      </c>
      <c r="C268">
        <v>209811</v>
      </c>
      <c r="D268">
        <v>16735</v>
      </c>
      <c r="E268">
        <v>11623</v>
      </c>
      <c r="F268">
        <v>29812</v>
      </c>
      <c r="G268">
        <v>23318</v>
      </c>
      <c r="H268">
        <v>31590</v>
      </c>
      <c r="I268">
        <v>358781</v>
      </c>
      <c r="J268">
        <v>32164</v>
      </c>
    </row>
    <row r="269" spans="1:11" x14ac:dyDescent="0.35">
      <c r="A269" s="2">
        <v>45031</v>
      </c>
      <c r="B269">
        <v>35066</v>
      </c>
      <c r="C269">
        <v>187083</v>
      </c>
      <c r="D269">
        <v>15456</v>
      </c>
      <c r="E269">
        <v>9909</v>
      </c>
      <c r="F269">
        <v>26733</v>
      </c>
      <c r="H269">
        <v>29902</v>
      </c>
      <c r="I269">
        <v>329112</v>
      </c>
      <c r="J269">
        <v>29075</v>
      </c>
    </row>
    <row r="270" spans="1:11" x14ac:dyDescent="0.35">
      <c r="A270" s="2">
        <v>45061</v>
      </c>
      <c r="B270">
        <v>38343</v>
      </c>
      <c r="C270">
        <v>189354</v>
      </c>
      <c r="D270">
        <v>14615</v>
      </c>
      <c r="E270">
        <v>10098</v>
      </c>
      <c r="F270">
        <v>28496</v>
      </c>
      <c r="H270">
        <v>30232</v>
      </c>
      <c r="I270">
        <v>326252</v>
      </c>
      <c r="J270">
        <v>29168</v>
      </c>
    </row>
    <row r="271" spans="1:11" x14ac:dyDescent="0.35">
      <c r="A271" s="2">
        <v>45092</v>
      </c>
      <c r="B271">
        <v>29832</v>
      </c>
      <c r="C271">
        <v>146455</v>
      </c>
      <c r="D271">
        <v>10130</v>
      </c>
      <c r="E271">
        <v>6985</v>
      </c>
      <c r="F271">
        <v>21008</v>
      </c>
      <c r="G271">
        <v>13677</v>
      </c>
      <c r="H271">
        <v>24351</v>
      </c>
      <c r="I271">
        <v>305593</v>
      </c>
      <c r="J271">
        <v>18871</v>
      </c>
    </row>
    <row r="272" spans="1:11" x14ac:dyDescent="0.35">
      <c r="A272" s="2">
        <v>45122</v>
      </c>
      <c r="B272">
        <v>16079</v>
      </c>
      <c r="C272">
        <v>124492</v>
      </c>
      <c r="D272">
        <v>6661</v>
      </c>
      <c r="E272">
        <v>4714</v>
      </c>
      <c r="G272">
        <v>13036</v>
      </c>
      <c r="H272">
        <v>12764</v>
      </c>
      <c r="I272">
        <v>351608</v>
      </c>
      <c r="J272">
        <v>13662</v>
      </c>
    </row>
    <row r="273" spans="2:11" x14ac:dyDescent="0.35">
      <c r="C273">
        <v>122298</v>
      </c>
      <c r="D273">
        <v>7377</v>
      </c>
      <c r="E273">
        <v>4039</v>
      </c>
      <c r="F273">
        <v>16885</v>
      </c>
      <c r="G273">
        <v>12777</v>
      </c>
      <c r="H273">
        <v>17963</v>
      </c>
      <c r="I273">
        <v>378471</v>
      </c>
      <c r="J273">
        <v>12494</v>
      </c>
      <c r="K273">
        <v>6497</v>
      </c>
    </row>
    <row r="274" spans="2:11" x14ac:dyDescent="0.35">
      <c r="B274">
        <v>23050</v>
      </c>
      <c r="C274">
        <v>169923</v>
      </c>
      <c r="D274">
        <v>8506</v>
      </c>
      <c r="E274">
        <v>4329</v>
      </c>
      <c r="F274">
        <v>25951</v>
      </c>
      <c r="G274">
        <v>13481</v>
      </c>
      <c r="H274">
        <v>20827</v>
      </c>
      <c r="I274">
        <v>403687</v>
      </c>
      <c r="J274">
        <v>14503</v>
      </c>
      <c r="K274">
        <v>6797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532E5-97E0-48C6-8949-08DDB76FFBF5}">
  <dimension ref="A1:X283"/>
  <sheetViews>
    <sheetView tabSelected="1" topLeftCell="A6" workbookViewId="0">
      <selection activeCell="F13" sqref="F13"/>
    </sheetView>
  </sheetViews>
  <sheetFormatPr defaultRowHeight="14.5" x14ac:dyDescent="0.35"/>
  <cols>
    <col min="1" max="1" width="17.90625" customWidth="1"/>
    <col min="2" max="3" width="12.90625" customWidth="1"/>
    <col min="4" max="4" width="19" customWidth="1"/>
  </cols>
  <sheetData>
    <row r="1" spans="1:24" x14ac:dyDescent="0.35">
      <c r="A1" t="s">
        <v>27</v>
      </c>
    </row>
    <row r="2" spans="1:24" x14ac:dyDescent="0.35">
      <c r="A2" t="s">
        <v>28</v>
      </c>
    </row>
    <row r="3" spans="1:24" x14ac:dyDescent="0.35">
      <c r="A3" t="s">
        <v>29</v>
      </c>
      <c r="B3" s="8">
        <v>39240000</v>
      </c>
      <c r="C3" s="11">
        <f>B3/B3</f>
        <v>1</v>
      </c>
    </row>
    <row r="4" spans="1:24" x14ac:dyDescent="0.35">
      <c r="A4" t="s">
        <v>30</v>
      </c>
      <c r="B4" s="8">
        <v>15775319</v>
      </c>
      <c r="C4" s="11">
        <f>B4/B3</f>
        <v>0.40202138124362896</v>
      </c>
    </row>
    <row r="5" spans="1:24" x14ac:dyDescent="0.35">
      <c r="A5" t="s">
        <v>31</v>
      </c>
      <c r="B5" s="8">
        <f>B3-B4</f>
        <v>23464681</v>
      </c>
      <c r="C5" s="11">
        <f>B5/B3</f>
        <v>0.59797861875637104</v>
      </c>
    </row>
    <row r="11" spans="1:24" x14ac:dyDescent="0.35">
      <c r="K11" s="7" t="s">
        <v>33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53" thickBot="1" x14ac:dyDescent="0.4">
      <c r="A12" s="1" t="s">
        <v>0</v>
      </c>
      <c r="B12" s="9" t="s">
        <v>23</v>
      </c>
      <c r="C12" s="9" t="s">
        <v>24</v>
      </c>
      <c r="D12" s="10" t="s">
        <v>25</v>
      </c>
      <c r="E12" s="9" t="s">
        <v>26</v>
      </c>
      <c r="F12" s="9" t="s">
        <v>34</v>
      </c>
      <c r="G12" s="9" t="s">
        <v>22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  <c r="V12">
        <v>11</v>
      </c>
      <c r="W12">
        <v>12</v>
      </c>
      <c r="X12">
        <v>13</v>
      </c>
    </row>
    <row r="13" spans="1:24" ht="15" thickBot="1" x14ac:dyDescent="0.4">
      <c r="A13" s="2">
        <v>36906</v>
      </c>
      <c r="B13" s="6">
        <f>MONTH(A13)</f>
        <v>1</v>
      </c>
      <c r="C13" s="6">
        <f>YEAR(A13)</f>
        <v>2001</v>
      </c>
      <c r="D13">
        <v>256236</v>
      </c>
      <c r="E13">
        <f>D13*$C$4</f>
        <v>103012.35064434251</v>
      </c>
      <c r="F13">
        <f>INDEX($L$13:$X$36,MATCH(C13,$K$13:$K$36,0),MATCH(B13,$L$12:$X$12,0))</f>
        <v>63</v>
      </c>
      <c r="K13" s="5">
        <v>2000</v>
      </c>
      <c r="L13" s="5">
        <v>61</v>
      </c>
      <c r="M13" s="5">
        <v>66</v>
      </c>
      <c r="N13" s="5">
        <v>81</v>
      </c>
      <c r="O13" s="5">
        <v>86</v>
      </c>
      <c r="P13" s="5">
        <v>98</v>
      </c>
      <c r="Q13" s="5">
        <v>105</v>
      </c>
      <c r="R13" s="5">
        <v>104</v>
      </c>
      <c r="S13" s="5">
        <v>102</v>
      </c>
      <c r="T13" s="5">
        <v>101</v>
      </c>
      <c r="U13" s="5">
        <v>94</v>
      </c>
      <c r="V13" s="5">
        <v>73</v>
      </c>
      <c r="W13" s="5">
        <v>63</v>
      </c>
      <c r="X13" s="5">
        <v>105</v>
      </c>
    </row>
    <row r="14" spans="1:24" ht="15" thickBot="1" x14ac:dyDescent="0.4">
      <c r="A14" s="2">
        <v>36937</v>
      </c>
      <c r="B14" s="6">
        <f t="shared" ref="B14:B77" si="0">MONTH(A14)</f>
        <v>2</v>
      </c>
      <c r="C14" s="6">
        <f t="shared" ref="C14:C77" si="1">YEAR(A14)</f>
        <v>2001</v>
      </c>
      <c r="D14">
        <v>225525</v>
      </c>
      <c r="E14">
        <f t="shared" ref="E14:E77" si="2">D14*$C$4</f>
        <v>90665.872004969424</v>
      </c>
      <c r="F14">
        <f t="shared" ref="F14:F77" si="3">INDEX($L$13:$X$36,MATCH(C14,$K$13:$K$36,0),MATCH(B14,$L$12:$X$12,0))</f>
        <v>69</v>
      </c>
      <c r="K14" s="5">
        <v>2001</v>
      </c>
      <c r="L14" s="5">
        <v>63</v>
      </c>
      <c r="M14" s="5">
        <v>69</v>
      </c>
      <c r="N14" s="5">
        <v>84</v>
      </c>
      <c r="O14" s="5">
        <v>86</v>
      </c>
      <c r="P14" s="5">
        <v>103</v>
      </c>
      <c r="Q14" s="5">
        <v>102</v>
      </c>
      <c r="R14" s="5">
        <v>107</v>
      </c>
      <c r="S14" s="5">
        <v>103</v>
      </c>
      <c r="T14" s="5">
        <v>96</v>
      </c>
      <c r="U14" s="5">
        <v>104</v>
      </c>
      <c r="V14" s="5">
        <v>79</v>
      </c>
      <c r="W14" s="5">
        <v>61</v>
      </c>
      <c r="X14" s="5">
        <v>107</v>
      </c>
    </row>
    <row r="15" spans="1:24" ht="15" thickBot="1" x14ac:dyDescent="0.4">
      <c r="A15" s="2">
        <v>36965</v>
      </c>
      <c r="B15" s="6">
        <f t="shared" si="0"/>
        <v>3</v>
      </c>
      <c r="C15" s="6">
        <f t="shared" si="1"/>
        <v>2001</v>
      </c>
      <c r="D15">
        <v>210711</v>
      </c>
      <c r="E15">
        <f t="shared" si="2"/>
        <v>84710.327263226296</v>
      </c>
      <c r="F15">
        <f t="shared" si="3"/>
        <v>84</v>
      </c>
      <c r="K15" s="5">
        <v>2002</v>
      </c>
      <c r="L15" s="5">
        <v>58</v>
      </c>
      <c r="M15" s="5">
        <v>73</v>
      </c>
      <c r="N15" s="5">
        <v>83</v>
      </c>
      <c r="O15" s="5">
        <v>86</v>
      </c>
      <c r="P15" s="5">
        <v>94</v>
      </c>
      <c r="Q15" s="5">
        <v>101</v>
      </c>
      <c r="R15" s="5">
        <v>110</v>
      </c>
      <c r="S15" s="5">
        <v>102</v>
      </c>
      <c r="T15" s="5">
        <v>102</v>
      </c>
      <c r="U15" s="5">
        <v>93</v>
      </c>
      <c r="V15" s="5">
        <v>72</v>
      </c>
      <c r="W15" s="5">
        <v>65</v>
      </c>
      <c r="X15" s="5">
        <v>110</v>
      </c>
    </row>
    <row r="16" spans="1:24" ht="15" thickBot="1" x14ac:dyDescent="0.4">
      <c r="A16" s="2">
        <v>36996</v>
      </c>
      <c r="B16" s="6">
        <f t="shared" si="0"/>
        <v>4</v>
      </c>
      <c r="C16" s="6">
        <f t="shared" si="1"/>
        <v>2001</v>
      </c>
      <c r="D16">
        <v>198804</v>
      </c>
      <c r="E16">
        <f t="shared" si="2"/>
        <v>79923.458676758411</v>
      </c>
      <c r="F16">
        <f t="shared" si="3"/>
        <v>86</v>
      </c>
      <c r="K16" s="5">
        <v>2003</v>
      </c>
      <c r="L16" s="5">
        <v>66</v>
      </c>
      <c r="M16" s="5">
        <v>66</v>
      </c>
      <c r="N16" s="5">
        <v>78</v>
      </c>
      <c r="O16" s="5">
        <v>76</v>
      </c>
      <c r="P16" s="5">
        <v>99</v>
      </c>
      <c r="Q16" s="5">
        <v>105</v>
      </c>
      <c r="R16" s="5">
        <v>105</v>
      </c>
      <c r="S16" s="5">
        <v>100</v>
      </c>
      <c r="T16" s="5">
        <v>104</v>
      </c>
      <c r="U16" s="5">
        <v>91</v>
      </c>
      <c r="V16" s="5">
        <v>70</v>
      </c>
      <c r="W16" s="5">
        <v>64</v>
      </c>
      <c r="X16" s="5">
        <v>105</v>
      </c>
    </row>
    <row r="17" spans="1:24" ht="15" thickBot="1" x14ac:dyDescent="0.4">
      <c r="A17" s="2">
        <v>37026</v>
      </c>
      <c r="B17" s="6">
        <f t="shared" si="0"/>
        <v>5</v>
      </c>
      <c r="C17" s="6">
        <f t="shared" si="1"/>
        <v>2001</v>
      </c>
      <c r="D17">
        <v>182600</v>
      </c>
      <c r="E17">
        <f t="shared" si="2"/>
        <v>73409.104215086641</v>
      </c>
      <c r="F17">
        <f t="shared" si="3"/>
        <v>103</v>
      </c>
      <c r="K17" s="5">
        <v>2004</v>
      </c>
      <c r="L17" s="5">
        <v>61</v>
      </c>
      <c r="M17" s="5">
        <v>67</v>
      </c>
      <c r="N17" s="5">
        <v>82</v>
      </c>
      <c r="O17" s="5">
        <v>95</v>
      </c>
      <c r="P17" s="5">
        <v>93</v>
      </c>
      <c r="Q17" s="5">
        <v>100</v>
      </c>
      <c r="R17" s="5">
        <v>99</v>
      </c>
      <c r="S17" s="5">
        <v>105</v>
      </c>
      <c r="T17" s="5">
        <v>101</v>
      </c>
      <c r="U17" s="5">
        <v>93</v>
      </c>
      <c r="V17" s="5">
        <v>69</v>
      </c>
      <c r="W17" s="5">
        <v>66</v>
      </c>
      <c r="X17" s="5">
        <v>105</v>
      </c>
    </row>
    <row r="18" spans="1:24" ht="15" thickBot="1" x14ac:dyDescent="0.4">
      <c r="A18" s="2">
        <v>37057</v>
      </c>
      <c r="B18" s="6">
        <f t="shared" si="0"/>
        <v>6</v>
      </c>
      <c r="C18" s="6">
        <f t="shared" si="1"/>
        <v>2001</v>
      </c>
      <c r="D18">
        <v>174840</v>
      </c>
      <c r="E18">
        <f t="shared" si="2"/>
        <v>70289.418296636082</v>
      </c>
      <c r="F18">
        <f t="shared" si="3"/>
        <v>102</v>
      </c>
      <c r="K18" s="5">
        <v>2005</v>
      </c>
      <c r="L18" s="5">
        <v>58</v>
      </c>
      <c r="M18" s="5">
        <v>69</v>
      </c>
      <c r="N18" s="5">
        <v>80</v>
      </c>
      <c r="O18" s="5">
        <v>78</v>
      </c>
      <c r="P18" s="5">
        <v>94</v>
      </c>
      <c r="Q18" s="5">
        <v>98</v>
      </c>
      <c r="R18" s="5">
        <v>105</v>
      </c>
      <c r="S18" s="5">
        <v>102</v>
      </c>
      <c r="T18" s="5">
        <v>95</v>
      </c>
      <c r="U18" s="5">
        <v>88</v>
      </c>
      <c r="V18" s="5">
        <v>77</v>
      </c>
      <c r="W18" s="5">
        <v>64</v>
      </c>
      <c r="X18" s="5">
        <v>105</v>
      </c>
    </row>
    <row r="19" spans="1:24" ht="15" thickBot="1" x14ac:dyDescent="0.4">
      <c r="A19" s="2">
        <v>37087</v>
      </c>
      <c r="B19" s="6">
        <f t="shared" si="0"/>
        <v>7</v>
      </c>
      <c r="C19" s="6">
        <f t="shared" si="1"/>
        <v>2001</v>
      </c>
      <c r="D19">
        <v>186844</v>
      </c>
      <c r="E19">
        <f t="shared" si="2"/>
        <v>75115.282957084608</v>
      </c>
      <c r="F19">
        <f t="shared" si="3"/>
        <v>107</v>
      </c>
      <c r="K19" s="5">
        <v>2006</v>
      </c>
      <c r="L19" s="5">
        <v>62</v>
      </c>
      <c r="M19" s="5">
        <v>72</v>
      </c>
      <c r="N19" s="5">
        <v>67</v>
      </c>
      <c r="O19" s="5">
        <v>87</v>
      </c>
      <c r="P19" s="5">
        <v>95</v>
      </c>
      <c r="Q19" s="5">
        <v>105</v>
      </c>
      <c r="R19" s="5">
        <v>111</v>
      </c>
      <c r="S19" s="5">
        <v>99</v>
      </c>
      <c r="T19" s="5">
        <v>97</v>
      </c>
      <c r="U19" s="5">
        <v>86</v>
      </c>
      <c r="V19" s="5">
        <v>77</v>
      </c>
      <c r="W19" s="5">
        <v>66</v>
      </c>
      <c r="X19" s="5">
        <v>111</v>
      </c>
    </row>
    <row r="20" spans="1:24" ht="15" thickBot="1" x14ac:dyDescent="0.4">
      <c r="A20" s="2">
        <v>37118</v>
      </c>
      <c r="B20" s="6">
        <f t="shared" si="0"/>
        <v>8</v>
      </c>
      <c r="C20" s="6">
        <f t="shared" si="1"/>
        <v>2001</v>
      </c>
      <c r="D20">
        <v>204883</v>
      </c>
      <c r="E20">
        <f t="shared" si="2"/>
        <v>82367.346653338434</v>
      </c>
      <c r="F20">
        <f t="shared" si="3"/>
        <v>103</v>
      </c>
      <c r="K20" s="5">
        <v>2007</v>
      </c>
      <c r="L20" s="5">
        <v>67</v>
      </c>
      <c r="M20" s="5">
        <v>75</v>
      </c>
      <c r="N20" s="5">
        <v>83</v>
      </c>
      <c r="O20" s="5">
        <v>90</v>
      </c>
      <c r="P20" s="5">
        <v>92</v>
      </c>
      <c r="Q20" s="5">
        <v>102</v>
      </c>
      <c r="R20" s="5">
        <v>107</v>
      </c>
      <c r="S20" s="5">
        <v>105</v>
      </c>
      <c r="T20" s="5">
        <v>100</v>
      </c>
      <c r="U20" s="5">
        <v>85</v>
      </c>
      <c r="V20" s="5">
        <v>81</v>
      </c>
      <c r="W20" s="5">
        <v>66</v>
      </c>
      <c r="X20" s="5">
        <v>107</v>
      </c>
    </row>
    <row r="21" spans="1:24" ht="15" thickBot="1" x14ac:dyDescent="0.4">
      <c r="A21" s="2">
        <v>37149</v>
      </c>
      <c r="B21" s="6">
        <f t="shared" si="0"/>
        <v>9</v>
      </c>
      <c r="C21" s="6">
        <f t="shared" si="1"/>
        <v>2001</v>
      </c>
      <c r="D21">
        <v>185162</v>
      </c>
      <c r="E21">
        <f t="shared" si="2"/>
        <v>74439.082993832824</v>
      </c>
      <c r="F21">
        <f t="shared" si="3"/>
        <v>96</v>
      </c>
      <c r="K21" s="5">
        <v>2008</v>
      </c>
      <c r="L21" s="5">
        <v>62</v>
      </c>
      <c r="M21" s="5">
        <v>71</v>
      </c>
      <c r="N21" s="5">
        <v>75</v>
      </c>
      <c r="O21" s="5">
        <v>91</v>
      </c>
      <c r="P21" s="5">
        <v>102</v>
      </c>
      <c r="Q21" s="5">
        <v>103</v>
      </c>
      <c r="R21" s="5">
        <v>108</v>
      </c>
      <c r="S21" s="5">
        <v>104</v>
      </c>
      <c r="T21" s="5">
        <v>102</v>
      </c>
      <c r="U21" s="5">
        <v>93</v>
      </c>
      <c r="V21" s="5">
        <v>79</v>
      </c>
      <c r="W21" s="5">
        <v>61</v>
      </c>
      <c r="X21" s="5">
        <v>108</v>
      </c>
    </row>
    <row r="22" spans="1:24" ht="15" thickBot="1" x14ac:dyDescent="0.4">
      <c r="A22" s="2">
        <v>37179</v>
      </c>
      <c r="B22" s="6">
        <f t="shared" si="0"/>
        <v>10</v>
      </c>
      <c r="C22" s="6">
        <f t="shared" si="1"/>
        <v>2001</v>
      </c>
      <c r="D22">
        <v>184119</v>
      </c>
      <c r="E22">
        <f t="shared" si="2"/>
        <v>74019.774693195723</v>
      </c>
      <c r="F22">
        <f t="shared" si="3"/>
        <v>104</v>
      </c>
      <c r="K22" s="5">
        <v>2009</v>
      </c>
      <c r="L22" s="5">
        <v>74</v>
      </c>
      <c r="M22" s="5">
        <v>69</v>
      </c>
      <c r="N22" s="5">
        <v>78</v>
      </c>
      <c r="O22" s="5">
        <v>94</v>
      </c>
      <c r="P22" s="5">
        <v>102</v>
      </c>
      <c r="Q22" s="5">
        <v>108</v>
      </c>
      <c r="R22" s="5">
        <v>106</v>
      </c>
      <c r="S22" s="5">
        <v>104</v>
      </c>
      <c r="T22" s="5">
        <v>102</v>
      </c>
      <c r="U22" s="5">
        <v>84</v>
      </c>
      <c r="V22" s="5">
        <v>79</v>
      </c>
      <c r="W22" s="5">
        <v>61</v>
      </c>
      <c r="X22" s="5">
        <v>108</v>
      </c>
    </row>
    <row r="23" spans="1:24" ht="15" thickBot="1" x14ac:dyDescent="0.4">
      <c r="A23" s="2">
        <v>37210</v>
      </c>
      <c r="B23" s="6">
        <f t="shared" si="0"/>
        <v>11</v>
      </c>
      <c r="C23" s="6">
        <f t="shared" si="1"/>
        <v>2001</v>
      </c>
      <c r="D23">
        <v>174839</v>
      </c>
      <c r="E23">
        <f t="shared" si="2"/>
        <v>70289.016275254849</v>
      </c>
      <c r="F23">
        <f t="shared" si="3"/>
        <v>79</v>
      </c>
      <c r="K23" s="5">
        <v>2010</v>
      </c>
      <c r="L23" s="5">
        <v>63</v>
      </c>
      <c r="M23" s="5">
        <v>69</v>
      </c>
      <c r="N23" s="5">
        <v>78</v>
      </c>
      <c r="O23" s="5">
        <v>83</v>
      </c>
      <c r="P23" s="5">
        <v>90</v>
      </c>
      <c r="Q23" s="5">
        <v>103</v>
      </c>
      <c r="R23" s="5">
        <v>102</v>
      </c>
      <c r="S23" s="5">
        <v>108</v>
      </c>
      <c r="T23" s="5">
        <v>102</v>
      </c>
      <c r="U23" s="5">
        <v>94</v>
      </c>
      <c r="V23" s="5">
        <v>81</v>
      </c>
      <c r="W23" s="5">
        <v>64</v>
      </c>
      <c r="X23" s="5">
        <v>108</v>
      </c>
    </row>
    <row r="24" spans="1:24" ht="15" thickBot="1" x14ac:dyDescent="0.4">
      <c r="A24" s="2">
        <v>37240</v>
      </c>
      <c r="B24" s="6">
        <f t="shared" si="0"/>
        <v>12</v>
      </c>
      <c r="C24" s="6">
        <f t="shared" si="1"/>
        <v>2001</v>
      </c>
      <c r="D24">
        <v>213717</v>
      </c>
      <c r="E24">
        <f t="shared" si="2"/>
        <v>85918.803535244646</v>
      </c>
      <c r="F24">
        <f t="shared" si="3"/>
        <v>61</v>
      </c>
      <c r="K24" s="5">
        <v>2011</v>
      </c>
      <c r="L24" s="5">
        <v>71</v>
      </c>
      <c r="M24" s="5">
        <v>76</v>
      </c>
      <c r="N24" s="5">
        <v>80</v>
      </c>
      <c r="O24" s="5">
        <v>80</v>
      </c>
      <c r="P24" s="5">
        <v>90</v>
      </c>
      <c r="Q24" s="5">
        <v>102</v>
      </c>
      <c r="R24" s="5">
        <v>102</v>
      </c>
      <c r="S24" s="5">
        <v>97</v>
      </c>
      <c r="T24" s="5">
        <v>102</v>
      </c>
      <c r="U24" s="5">
        <v>87</v>
      </c>
      <c r="V24" s="5">
        <v>74</v>
      </c>
      <c r="W24" s="5">
        <v>73</v>
      </c>
      <c r="X24" s="5">
        <v>102</v>
      </c>
    </row>
    <row r="25" spans="1:24" ht="15" thickBot="1" x14ac:dyDescent="0.4">
      <c r="A25" s="2">
        <v>37271</v>
      </c>
      <c r="B25" s="6">
        <f t="shared" si="0"/>
        <v>1</v>
      </c>
      <c r="C25" s="6">
        <f t="shared" si="1"/>
        <v>2002</v>
      </c>
      <c r="D25">
        <v>223346</v>
      </c>
      <c r="E25">
        <f t="shared" si="2"/>
        <v>89789.867415239554</v>
      </c>
      <c r="F25">
        <f t="shared" si="3"/>
        <v>58</v>
      </c>
      <c r="K25" s="5">
        <v>2012</v>
      </c>
      <c r="L25" s="5">
        <v>66</v>
      </c>
      <c r="M25" s="5">
        <v>74</v>
      </c>
      <c r="N25" s="5">
        <v>74</v>
      </c>
      <c r="O25" s="5">
        <v>90</v>
      </c>
      <c r="P25" s="5">
        <v>96</v>
      </c>
      <c r="Q25" s="5">
        <v>105</v>
      </c>
      <c r="R25" s="5">
        <v>106</v>
      </c>
      <c r="S25" s="5">
        <v>105</v>
      </c>
      <c r="T25" s="5">
        <v>97</v>
      </c>
      <c r="U25" s="5">
        <v>99</v>
      </c>
      <c r="V25" s="5">
        <v>79</v>
      </c>
      <c r="W25" s="5">
        <v>64</v>
      </c>
      <c r="X25" s="5">
        <v>106</v>
      </c>
    </row>
    <row r="26" spans="1:24" ht="15" thickBot="1" x14ac:dyDescent="0.4">
      <c r="A26" s="2">
        <v>37302</v>
      </c>
      <c r="B26" s="6">
        <f t="shared" si="0"/>
        <v>2</v>
      </c>
      <c r="C26" s="6">
        <f t="shared" si="1"/>
        <v>2002</v>
      </c>
      <c r="D26">
        <v>185421</v>
      </c>
      <c r="E26">
        <f t="shared" si="2"/>
        <v>74543.206531574921</v>
      </c>
      <c r="F26">
        <f t="shared" si="3"/>
        <v>73</v>
      </c>
      <c r="K26" s="5">
        <v>2013</v>
      </c>
      <c r="L26" s="5">
        <v>66</v>
      </c>
      <c r="M26" s="5">
        <v>71</v>
      </c>
      <c r="N26" s="5">
        <v>79</v>
      </c>
      <c r="O26" s="5">
        <v>93</v>
      </c>
      <c r="P26" s="5">
        <v>94</v>
      </c>
      <c r="Q26" s="5">
        <v>108</v>
      </c>
      <c r="R26" s="5">
        <v>109</v>
      </c>
      <c r="S26" s="5">
        <v>104</v>
      </c>
      <c r="T26" s="5">
        <v>101</v>
      </c>
      <c r="U26" s="5">
        <v>85</v>
      </c>
      <c r="V26" s="5">
        <v>80</v>
      </c>
      <c r="W26" s="5">
        <v>70</v>
      </c>
      <c r="X26" s="5">
        <v>109</v>
      </c>
    </row>
    <row r="27" spans="1:24" ht="15" thickBot="1" x14ac:dyDescent="0.4">
      <c r="A27" s="2">
        <v>37330</v>
      </c>
      <c r="B27" s="6">
        <f t="shared" si="0"/>
        <v>3</v>
      </c>
      <c r="C27" s="6">
        <f t="shared" si="1"/>
        <v>2002</v>
      </c>
      <c r="D27">
        <v>206416</v>
      </c>
      <c r="E27">
        <f t="shared" si="2"/>
        <v>82983.64543078492</v>
      </c>
      <c r="F27">
        <f t="shared" si="3"/>
        <v>83</v>
      </c>
      <c r="K27" s="5">
        <v>2014</v>
      </c>
      <c r="L27" s="5">
        <v>76</v>
      </c>
      <c r="M27" s="5">
        <v>75</v>
      </c>
      <c r="N27" s="5">
        <v>81</v>
      </c>
      <c r="O27" s="5">
        <v>91</v>
      </c>
      <c r="P27" s="5">
        <v>97</v>
      </c>
      <c r="Q27" s="5">
        <v>106</v>
      </c>
      <c r="R27" s="5">
        <v>104</v>
      </c>
      <c r="S27" s="5">
        <v>104</v>
      </c>
      <c r="T27" s="5">
        <v>103</v>
      </c>
      <c r="U27" s="5">
        <v>97</v>
      </c>
      <c r="V27" s="5">
        <v>79</v>
      </c>
      <c r="W27" s="5">
        <v>69</v>
      </c>
      <c r="X27" s="5">
        <v>106</v>
      </c>
    </row>
    <row r="28" spans="1:24" ht="15" thickBot="1" x14ac:dyDescent="0.4">
      <c r="A28" s="2">
        <v>37361</v>
      </c>
      <c r="B28" s="6">
        <f t="shared" si="0"/>
        <v>4</v>
      </c>
      <c r="C28" s="6">
        <f t="shared" si="1"/>
        <v>2002</v>
      </c>
      <c r="D28">
        <v>162875</v>
      </c>
      <c r="E28">
        <f t="shared" si="2"/>
        <v>65479.232470056064</v>
      </c>
      <c r="F28">
        <f t="shared" si="3"/>
        <v>86</v>
      </c>
      <c r="K28" s="5">
        <v>2015</v>
      </c>
      <c r="L28" s="5">
        <v>74</v>
      </c>
      <c r="M28" s="5">
        <v>74</v>
      </c>
      <c r="N28" s="5">
        <v>84</v>
      </c>
      <c r="O28" s="5">
        <v>92</v>
      </c>
      <c r="P28" s="5">
        <v>92</v>
      </c>
      <c r="Q28" s="5">
        <v>107</v>
      </c>
      <c r="R28" s="5">
        <v>107</v>
      </c>
      <c r="S28" s="5">
        <v>106</v>
      </c>
      <c r="T28" s="5">
        <v>106</v>
      </c>
      <c r="U28" s="5">
        <v>96</v>
      </c>
      <c r="V28" s="5">
        <v>72</v>
      </c>
      <c r="W28" s="5">
        <v>64</v>
      </c>
      <c r="X28" s="5">
        <v>107</v>
      </c>
    </row>
    <row r="29" spans="1:24" ht="15" thickBot="1" x14ac:dyDescent="0.4">
      <c r="A29" s="2">
        <v>37391</v>
      </c>
      <c r="B29" s="6">
        <f t="shared" si="0"/>
        <v>5</v>
      </c>
      <c r="C29" s="6">
        <f t="shared" si="1"/>
        <v>2002</v>
      </c>
      <c r="D29">
        <v>156501</v>
      </c>
      <c r="E29">
        <f t="shared" si="2"/>
        <v>62916.748186009179</v>
      </c>
      <c r="F29">
        <f t="shared" si="3"/>
        <v>94</v>
      </c>
      <c r="K29" s="5">
        <v>2016</v>
      </c>
      <c r="L29" s="5">
        <v>64</v>
      </c>
      <c r="M29" s="5">
        <v>78</v>
      </c>
      <c r="N29" s="5">
        <v>77</v>
      </c>
      <c r="O29" s="5">
        <v>88</v>
      </c>
      <c r="P29" s="5">
        <v>101</v>
      </c>
      <c r="Q29" s="5">
        <v>104</v>
      </c>
      <c r="R29" s="5">
        <v>104</v>
      </c>
      <c r="S29" s="5">
        <v>101</v>
      </c>
      <c r="T29" s="5">
        <v>98</v>
      </c>
      <c r="U29" s="5">
        <v>89</v>
      </c>
      <c r="V29" s="5">
        <v>76</v>
      </c>
      <c r="W29" s="5">
        <v>62</v>
      </c>
      <c r="X29" s="5">
        <v>104</v>
      </c>
    </row>
    <row r="30" spans="1:24" ht="15" thickBot="1" x14ac:dyDescent="0.4">
      <c r="A30" s="2">
        <v>37422</v>
      </c>
      <c r="B30" s="6">
        <f t="shared" si="0"/>
        <v>6</v>
      </c>
      <c r="C30" s="6">
        <f t="shared" si="1"/>
        <v>2002</v>
      </c>
      <c r="D30">
        <v>163505</v>
      </c>
      <c r="E30">
        <f t="shared" si="2"/>
        <v>65732.505940239556</v>
      </c>
      <c r="F30">
        <f t="shared" si="3"/>
        <v>101</v>
      </c>
      <c r="K30" s="5">
        <v>2017</v>
      </c>
      <c r="L30" s="5">
        <v>63</v>
      </c>
      <c r="M30" s="5">
        <v>67</v>
      </c>
      <c r="N30" s="5">
        <v>79</v>
      </c>
      <c r="O30" s="5">
        <v>84</v>
      </c>
      <c r="P30" s="5">
        <v>99</v>
      </c>
      <c r="Q30" s="5">
        <v>107</v>
      </c>
      <c r="R30" s="5">
        <v>109</v>
      </c>
      <c r="S30" s="5">
        <v>110</v>
      </c>
      <c r="T30" s="5">
        <v>109</v>
      </c>
      <c r="U30" s="5">
        <v>88</v>
      </c>
      <c r="V30" s="5">
        <v>69</v>
      </c>
      <c r="W30" s="5">
        <v>65</v>
      </c>
      <c r="X30" s="5">
        <v>110</v>
      </c>
    </row>
    <row r="31" spans="1:24" ht="15" thickBot="1" x14ac:dyDescent="0.4">
      <c r="A31" s="2">
        <v>37452</v>
      </c>
      <c r="B31" s="6">
        <f t="shared" si="0"/>
        <v>7</v>
      </c>
      <c r="C31" s="6">
        <f t="shared" si="1"/>
        <v>2002</v>
      </c>
      <c r="D31">
        <v>194816</v>
      </c>
      <c r="E31">
        <f t="shared" si="2"/>
        <v>78320.197408358814</v>
      </c>
      <c r="F31">
        <f t="shared" si="3"/>
        <v>110</v>
      </c>
      <c r="K31" s="5">
        <v>2018</v>
      </c>
      <c r="L31" s="5">
        <v>65</v>
      </c>
      <c r="M31" s="5">
        <v>74</v>
      </c>
      <c r="N31" s="5">
        <v>84</v>
      </c>
      <c r="O31" s="5">
        <v>86</v>
      </c>
      <c r="P31" s="5">
        <v>96</v>
      </c>
      <c r="Q31" s="5">
        <v>102</v>
      </c>
      <c r="R31" s="5">
        <v>104</v>
      </c>
      <c r="S31" s="5">
        <v>100</v>
      </c>
      <c r="T31" s="5">
        <v>96</v>
      </c>
      <c r="U31" s="5">
        <v>85</v>
      </c>
      <c r="V31" s="5">
        <v>83</v>
      </c>
      <c r="W31" s="5">
        <v>63</v>
      </c>
      <c r="X31" s="5">
        <v>104</v>
      </c>
    </row>
    <row r="32" spans="1:24" ht="15" thickBot="1" x14ac:dyDescent="0.4">
      <c r="A32" s="2">
        <v>37483</v>
      </c>
      <c r="B32" s="6">
        <f t="shared" si="0"/>
        <v>8</v>
      </c>
      <c r="C32" s="6">
        <f t="shared" si="1"/>
        <v>2002</v>
      </c>
      <c r="D32">
        <v>189345</v>
      </c>
      <c r="E32">
        <f t="shared" si="2"/>
        <v>76120.738431574922</v>
      </c>
      <c r="F32">
        <f t="shared" si="3"/>
        <v>102</v>
      </c>
      <c r="K32" s="5">
        <v>2019</v>
      </c>
      <c r="L32" s="5">
        <v>65</v>
      </c>
      <c r="M32" s="5">
        <v>63</v>
      </c>
      <c r="N32" s="5">
        <v>75</v>
      </c>
      <c r="O32" s="5">
        <v>90</v>
      </c>
      <c r="P32" s="5">
        <v>88</v>
      </c>
      <c r="Q32" s="5">
        <v>103</v>
      </c>
      <c r="R32" s="5">
        <v>104</v>
      </c>
      <c r="S32" s="5">
        <v>105</v>
      </c>
      <c r="T32" s="5">
        <v>100</v>
      </c>
      <c r="U32" s="5">
        <v>90</v>
      </c>
      <c r="V32" s="5">
        <v>80</v>
      </c>
      <c r="W32" s="5">
        <v>68</v>
      </c>
      <c r="X32" s="5">
        <v>105</v>
      </c>
    </row>
    <row r="33" spans="1:24" ht="15" thickBot="1" x14ac:dyDescent="0.4">
      <c r="A33" s="2">
        <v>37514</v>
      </c>
      <c r="B33" s="6">
        <f t="shared" si="0"/>
        <v>9</v>
      </c>
      <c r="C33" s="6">
        <f t="shared" si="1"/>
        <v>2002</v>
      </c>
      <c r="D33">
        <v>177933</v>
      </c>
      <c r="E33">
        <f t="shared" si="2"/>
        <v>71532.870428822629</v>
      </c>
      <c r="F33">
        <f t="shared" si="3"/>
        <v>102</v>
      </c>
      <c r="K33" s="5">
        <v>2020</v>
      </c>
      <c r="L33" s="5">
        <v>67</v>
      </c>
      <c r="M33" s="5">
        <v>77</v>
      </c>
      <c r="N33" s="5">
        <v>82</v>
      </c>
      <c r="O33" s="5">
        <v>93</v>
      </c>
      <c r="P33" s="5">
        <v>103</v>
      </c>
      <c r="Q33" s="5">
        <v>102</v>
      </c>
      <c r="R33" s="5">
        <v>104</v>
      </c>
      <c r="S33" s="5">
        <v>112</v>
      </c>
      <c r="T33" s="5">
        <v>109</v>
      </c>
      <c r="U33" s="5">
        <v>96</v>
      </c>
      <c r="V33" s="5">
        <v>83</v>
      </c>
      <c r="W33" s="5">
        <v>74</v>
      </c>
      <c r="X33" s="5">
        <v>112</v>
      </c>
    </row>
    <row r="34" spans="1:24" ht="15" thickBot="1" x14ac:dyDescent="0.4">
      <c r="A34" s="2">
        <v>37544</v>
      </c>
      <c r="B34" s="6">
        <f t="shared" si="0"/>
        <v>10</v>
      </c>
      <c r="C34" s="6">
        <f t="shared" si="1"/>
        <v>2002</v>
      </c>
      <c r="D34">
        <v>177028</v>
      </c>
      <c r="E34">
        <f t="shared" si="2"/>
        <v>71169.041078797149</v>
      </c>
      <c r="F34">
        <f t="shared" si="3"/>
        <v>93</v>
      </c>
      <c r="K34" s="5">
        <v>2021</v>
      </c>
      <c r="L34" s="5">
        <v>74</v>
      </c>
      <c r="M34" s="5">
        <v>76</v>
      </c>
      <c r="N34" s="5">
        <v>83</v>
      </c>
      <c r="O34" s="5">
        <v>91</v>
      </c>
      <c r="P34" s="5">
        <v>105</v>
      </c>
      <c r="Q34" s="5">
        <v>109</v>
      </c>
      <c r="R34" s="5">
        <v>109</v>
      </c>
      <c r="S34" s="5">
        <v>101</v>
      </c>
      <c r="T34" s="5">
        <v>105</v>
      </c>
      <c r="U34" s="5">
        <v>90</v>
      </c>
      <c r="V34" s="5">
        <v>72</v>
      </c>
      <c r="W34" s="5">
        <v>70</v>
      </c>
      <c r="X34" s="5">
        <v>109</v>
      </c>
    </row>
    <row r="35" spans="1:24" ht="15" thickBot="1" x14ac:dyDescent="0.4">
      <c r="A35" s="2">
        <v>37575</v>
      </c>
      <c r="B35" s="6">
        <f t="shared" si="0"/>
        <v>11</v>
      </c>
      <c r="C35" s="6">
        <f t="shared" si="1"/>
        <v>2002</v>
      </c>
      <c r="D35">
        <v>170370</v>
      </c>
      <c r="E35">
        <f t="shared" si="2"/>
        <v>68492.382722477065</v>
      </c>
      <c r="F35">
        <f t="shared" si="3"/>
        <v>72</v>
      </c>
      <c r="K35" s="5">
        <v>2022</v>
      </c>
      <c r="L35" s="5">
        <v>66</v>
      </c>
      <c r="M35" s="5">
        <v>76</v>
      </c>
      <c r="N35" s="5">
        <v>84</v>
      </c>
      <c r="O35" s="5">
        <v>88</v>
      </c>
      <c r="P35" s="5">
        <v>102</v>
      </c>
      <c r="Q35" s="5">
        <v>105</v>
      </c>
      <c r="R35" s="5">
        <v>103</v>
      </c>
      <c r="S35" s="5">
        <v>106</v>
      </c>
      <c r="T35" s="5">
        <v>114</v>
      </c>
      <c r="U35" s="5">
        <v>97</v>
      </c>
      <c r="V35" s="5">
        <v>71</v>
      </c>
      <c r="W35" s="5">
        <v>60</v>
      </c>
      <c r="X35" s="5">
        <v>114</v>
      </c>
    </row>
    <row r="36" spans="1:24" ht="15" thickBot="1" x14ac:dyDescent="0.4">
      <c r="A36" s="2">
        <v>37605</v>
      </c>
      <c r="B36" s="6">
        <f t="shared" si="0"/>
        <v>12</v>
      </c>
      <c r="C36" s="6">
        <f t="shared" si="1"/>
        <v>2002</v>
      </c>
      <c r="D36">
        <v>208568</v>
      </c>
      <c r="E36">
        <f t="shared" si="2"/>
        <v>83848.795443221199</v>
      </c>
      <c r="F36">
        <f t="shared" si="3"/>
        <v>65</v>
      </c>
      <c r="K36" s="5">
        <v>2023</v>
      </c>
      <c r="L36" s="5">
        <v>68</v>
      </c>
      <c r="M36" s="5">
        <v>72</v>
      </c>
      <c r="N36" s="5">
        <v>68</v>
      </c>
      <c r="O36" s="5">
        <v>90</v>
      </c>
      <c r="P36" s="5">
        <v>95</v>
      </c>
      <c r="Q36" s="5">
        <v>101</v>
      </c>
      <c r="R36" s="5">
        <v>107</v>
      </c>
      <c r="S36" s="5">
        <v>105</v>
      </c>
      <c r="T36" s="5">
        <v>93</v>
      </c>
      <c r="U36" s="5" t="s">
        <v>21</v>
      </c>
      <c r="V36" s="5" t="s">
        <v>21</v>
      </c>
      <c r="W36" s="5" t="s">
        <v>21</v>
      </c>
      <c r="X36" s="5">
        <v>107</v>
      </c>
    </row>
    <row r="37" spans="1:24" x14ac:dyDescent="0.35">
      <c r="A37" s="2">
        <v>37636</v>
      </c>
      <c r="B37" s="6">
        <f t="shared" si="0"/>
        <v>1</v>
      </c>
      <c r="C37" s="6">
        <f t="shared" si="1"/>
        <v>2003</v>
      </c>
      <c r="D37">
        <v>206909</v>
      </c>
      <c r="E37">
        <f t="shared" si="2"/>
        <v>83181.841971738031</v>
      </c>
      <c r="F37">
        <f t="shared" si="3"/>
        <v>66</v>
      </c>
    </row>
    <row r="38" spans="1:24" x14ac:dyDescent="0.35">
      <c r="A38" s="2">
        <v>37667</v>
      </c>
      <c r="B38" s="6">
        <f t="shared" si="0"/>
        <v>2</v>
      </c>
      <c r="C38" s="6">
        <f t="shared" si="1"/>
        <v>2003</v>
      </c>
      <c r="D38">
        <v>199691</v>
      </c>
      <c r="E38">
        <f t="shared" si="2"/>
        <v>80280.051641921513</v>
      </c>
      <c r="F38">
        <f t="shared" si="3"/>
        <v>66</v>
      </c>
    </row>
    <row r="39" spans="1:24" x14ac:dyDescent="0.35">
      <c r="A39" s="2">
        <v>37695</v>
      </c>
      <c r="B39" s="6">
        <f t="shared" si="0"/>
        <v>3</v>
      </c>
      <c r="C39" s="6">
        <f t="shared" si="1"/>
        <v>2003</v>
      </c>
      <c r="D39">
        <v>190785</v>
      </c>
      <c r="E39">
        <f t="shared" si="2"/>
        <v>76699.649220565756</v>
      </c>
      <c r="F39">
        <f t="shared" si="3"/>
        <v>78</v>
      </c>
      <c r="K39" s="7" t="s">
        <v>32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" thickBot="1" x14ac:dyDescent="0.4">
      <c r="A40" s="2">
        <v>37726</v>
      </c>
      <c r="B40" s="6">
        <f t="shared" si="0"/>
        <v>4</v>
      </c>
      <c r="C40" s="6">
        <f t="shared" si="1"/>
        <v>2003</v>
      </c>
      <c r="D40">
        <v>169036</v>
      </c>
      <c r="E40">
        <f t="shared" si="2"/>
        <v>67956.086199898069</v>
      </c>
      <c r="F40">
        <f t="shared" si="3"/>
        <v>76</v>
      </c>
      <c r="L40">
        <v>1</v>
      </c>
      <c r="M40">
        <v>2</v>
      </c>
      <c r="N40">
        <v>3</v>
      </c>
      <c r="O40">
        <v>4</v>
      </c>
      <c r="P40">
        <v>5</v>
      </c>
      <c r="Q40">
        <v>6</v>
      </c>
      <c r="R40">
        <v>7</v>
      </c>
      <c r="S40">
        <v>8</v>
      </c>
      <c r="T40">
        <v>9</v>
      </c>
      <c r="U40">
        <v>10</v>
      </c>
      <c r="V40">
        <v>11</v>
      </c>
      <c r="W40">
        <v>12</v>
      </c>
      <c r="X40">
        <v>13</v>
      </c>
    </row>
    <row r="41" spans="1:24" ht="15" thickBot="1" x14ac:dyDescent="0.4">
      <c r="A41" s="2">
        <v>37756</v>
      </c>
      <c r="B41" s="6">
        <f t="shared" si="0"/>
        <v>5</v>
      </c>
      <c r="C41" s="6">
        <f t="shared" si="1"/>
        <v>2003</v>
      </c>
      <c r="D41">
        <v>156895</v>
      </c>
      <c r="E41">
        <f t="shared" si="2"/>
        <v>63075.144610219169</v>
      </c>
      <c r="F41">
        <f t="shared" si="3"/>
        <v>99</v>
      </c>
      <c r="K41" s="5">
        <v>2000</v>
      </c>
      <c r="L41" s="5">
        <v>28</v>
      </c>
      <c r="M41" s="5">
        <v>35</v>
      </c>
      <c r="N41" s="5">
        <v>37</v>
      </c>
      <c r="O41" s="5">
        <v>40</v>
      </c>
      <c r="P41" s="5">
        <v>40</v>
      </c>
      <c r="Q41" s="5">
        <v>50</v>
      </c>
      <c r="R41" s="5">
        <v>53</v>
      </c>
      <c r="S41" s="5">
        <v>54</v>
      </c>
      <c r="T41" s="5">
        <v>50</v>
      </c>
      <c r="U41" s="5">
        <v>40</v>
      </c>
      <c r="V41" s="5">
        <v>30</v>
      </c>
      <c r="W41" s="5">
        <v>30</v>
      </c>
      <c r="X41" s="5">
        <v>28</v>
      </c>
    </row>
    <row r="42" spans="1:24" ht="15" thickBot="1" x14ac:dyDescent="0.4">
      <c r="A42" s="2">
        <v>37787</v>
      </c>
      <c r="B42" s="6">
        <f t="shared" si="0"/>
        <v>6</v>
      </c>
      <c r="C42" s="6">
        <f t="shared" si="1"/>
        <v>2003</v>
      </c>
      <c r="D42">
        <v>155289</v>
      </c>
      <c r="E42">
        <f t="shared" si="2"/>
        <v>62429.498271941899</v>
      </c>
      <c r="F42">
        <f t="shared" si="3"/>
        <v>105</v>
      </c>
      <c r="K42" s="5">
        <v>2001</v>
      </c>
      <c r="L42" s="5">
        <v>29</v>
      </c>
      <c r="M42" s="5">
        <v>32</v>
      </c>
      <c r="N42" s="5">
        <v>36</v>
      </c>
      <c r="O42" s="5">
        <v>33</v>
      </c>
      <c r="P42" s="5">
        <v>46</v>
      </c>
      <c r="Q42" s="5">
        <v>52</v>
      </c>
      <c r="R42" s="5">
        <v>54</v>
      </c>
      <c r="S42" s="5">
        <v>53</v>
      </c>
      <c r="T42" s="5">
        <v>49</v>
      </c>
      <c r="U42" s="5">
        <v>45</v>
      </c>
      <c r="V42" s="5">
        <v>35</v>
      </c>
      <c r="W42" s="5">
        <v>33</v>
      </c>
      <c r="X42" s="5">
        <v>29</v>
      </c>
    </row>
    <row r="43" spans="1:24" ht="15" thickBot="1" x14ac:dyDescent="0.4">
      <c r="A43" s="2">
        <v>37817</v>
      </c>
      <c r="B43" s="6">
        <f t="shared" si="0"/>
        <v>7</v>
      </c>
      <c r="C43" s="6">
        <f t="shared" si="1"/>
        <v>2003</v>
      </c>
      <c r="D43">
        <v>190664</v>
      </c>
      <c r="E43">
        <f t="shared" si="2"/>
        <v>76651.004633435266</v>
      </c>
      <c r="F43">
        <f t="shared" si="3"/>
        <v>105</v>
      </c>
      <c r="K43" s="5">
        <v>2002</v>
      </c>
      <c r="L43" s="5">
        <v>27</v>
      </c>
      <c r="M43" s="5">
        <v>30</v>
      </c>
      <c r="N43" s="5">
        <v>31</v>
      </c>
      <c r="O43" s="5">
        <v>37</v>
      </c>
      <c r="P43" s="5">
        <v>43</v>
      </c>
      <c r="Q43" s="5">
        <v>50</v>
      </c>
      <c r="R43" s="5">
        <v>53</v>
      </c>
      <c r="S43" s="5">
        <v>52</v>
      </c>
      <c r="T43" s="5">
        <v>50</v>
      </c>
      <c r="U43" s="5">
        <v>36</v>
      </c>
      <c r="V43" s="5">
        <v>34</v>
      </c>
      <c r="W43" s="5">
        <v>33</v>
      </c>
      <c r="X43" s="5">
        <v>27</v>
      </c>
    </row>
    <row r="44" spans="1:24" ht="15" thickBot="1" x14ac:dyDescent="0.4">
      <c r="A44" s="2">
        <v>37848</v>
      </c>
      <c r="B44" s="6">
        <f t="shared" si="0"/>
        <v>8</v>
      </c>
      <c r="C44" s="6">
        <f t="shared" si="1"/>
        <v>2003</v>
      </c>
      <c r="D44">
        <v>186767</v>
      </c>
      <c r="E44">
        <f t="shared" si="2"/>
        <v>75084.327310728855</v>
      </c>
      <c r="F44">
        <f t="shared" si="3"/>
        <v>100</v>
      </c>
      <c r="K44" s="5">
        <v>2003</v>
      </c>
      <c r="L44" s="5">
        <v>36</v>
      </c>
      <c r="M44" s="5">
        <v>30</v>
      </c>
      <c r="N44" s="5">
        <v>35</v>
      </c>
      <c r="O44" s="5">
        <v>35</v>
      </c>
      <c r="P44" s="5">
        <v>40</v>
      </c>
      <c r="Q44" s="5">
        <v>53</v>
      </c>
      <c r="R44" s="5">
        <v>54</v>
      </c>
      <c r="S44" s="5">
        <v>52</v>
      </c>
      <c r="T44" s="5">
        <v>51</v>
      </c>
      <c r="U44" s="5">
        <v>41</v>
      </c>
      <c r="V44" s="5">
        <v>29</v>
      </c>
      <c r="W44" s="5">
        <v>29</v>
      </c>
      <c r="X44" s="5">
        <v>29</v>
      </c>
    </row>
    <row r="45" spans="1:24" ht="15" thickBot="1" x14ac:dyDescent="0.4">
      <c r="A45" s="2">
        <v>37879</v>
      </c>
      <c r="B45" s="6">
        <f t="shared" si="0"/>
        <v>9</v>
      </c>
      <c r="C45" s="6">
        <f t="shared" si="1"/>
        <v>2003</v>
      </c>
      <c r="D45">
        <v>182143</v>
      </c>
      <c r="E45">
        <f t="shared" si="2"/>
        <v>73225.380443858303</v>
      </c>
      <c r="F45">
        <f t="shared" si="3"/>
        <v>104</v>
      </c>
      <c r="K45" s="5">
        <v>2004</v>
      </c>
      <c r="L45" s="5">
        <v>28</v>
      </c>
      <c r="M45" s="5">
        <v>33</v>
      </c>
      <c r="N45" s="5">
        <v>39</v>
      </c>
      <c r="O45" s="5">
        <v>43</v>
      </c>
      <c r="P45" s="5">
        <v>46</v>
      </c>
      <c r="Q45" s="5">
        <v>50</v>
      </c>
      <c r="R45" s="5">
        <v>57</v>
      </c>
      <c r="S45" s="5">
        <v>56</v>
      </c>
      <c r="T45" s="5">
        <v>48</v>
      </c>
      <c r="U45" s="5">
        <v>42</v>
      </c>
      <c r="V45" s="5">
        <v>28</v>
      </c>
      <c r="W45" s="5">
        <v>27</v>
      </c>
      <c r="X45" s="5">
        <v>27</v>
      </c>
    </row>
    <row r="46" spans="1:24" ht="15" thickBot="1" x14ac:dyDescent="0.4">
      <c r="A46" s="2">
        <v>37909</v>
      </c>
      <c r="B46" s="6">
        <f t="shared" si="0"/>
        <v>10</v>
      </c>
      <c r="C46" s="6">
        <f t="shared" si="1"/>
        <v>2003</v>
      </c>
      <c r="D46">
        <v>179341</v>
      </c>
      <c r="E46">
        <f t="shared" si="2"/>
        <v>72098.916533613665</v>
      </c>
      <c r="F46">
        <f t="shared" si="3"/>
        <v>91</v>
      </c>
      <c r="K46" s="5">
        <v>2005</v>
      </c>
      <c r="L46" s="5">
        <v>32</v>
      </c>
      <c r="M46" s="5">
        <v>33</v>
      </c>
      <c r="N46" s="5">
        <v>38</v>
      </c>
      <c r="O46" s="5">
        <v>38</v>
      </c>
      <c r="P46" s="5">
        <v>42</v>
      </c>
      <c r="Q46" s="5">
        <v>48</v>
      </c>
      <c r="R46" s="5">
        <v>57</v>
      </c>
      <c r="S46" s="5">
        <v>54</v>
      </c>
      <c r="T46" s="5">
        <v>47</v>
      </c>
      <c r="U46" s="5">
        <v>42</v>
      </c>
      <c r="V46" s="5">
        <v>31</v>
      </c>
      <c r="W46" s="5">
        <v>28</v>
      </c>
      <c r="X46" s="5">
        <v>28</v>
      </c>
    </row>
    <row r="47" spans="1:24" ht="15" thickBot="1" x14ac:dyDescent="0.4">
      <c r="A47" s="2">
        <v>37940</v>
      </c>
      <c r="B47" s="6">
        <f t="shared" si="0"/>
        <v>11</v>
      </c>
      <c r="C47" s="6">
        <f t="shared" si="1"/>
        <v>2003</v>
      </c>
      <c r="D47">
        <v>181360</v>
      </c>
      <c r="E47">
        <f t="shared" si="2"/>
        <v>72910.597702344545</v>
      </c>
      <c r="F47">
        <f t="shared" si="3"/>
        <v>70</v>
      </c>
      <c r="K47" s="5">
        <v>2006</v>
      </c>
      <c r="L47" s="5">
        <v>30</v>
      </c>
      <c r="M47" s="5">
        <v>28</v>
      </c>
      <c r="N47" s="5">
        <v>32</v>
      </c>
      <c r="O47" s="5">
        <v>38</v>
      </c>
      <c r="P47" s="5">
        <v>46</v>
      </c>
      <c r="Q47" s="5">
        <v>50</v>
      </c>
      <c r="R47" s="5">
        <v>54</v>
      </c>
      <c r="S47" s="5">
        <v>51</v>
      </c>
      <c r="T47" s="5">
        <v>48</v>
      </c>
      <c r="U47" s="5">
        <v>38</v>
      </c>
      <c r="V47" s="5">
        <v>30</v>
      </c>
      <c r="W47" s="5">
        <v>26</v>
      </c>
      <c r="X47" s="5">
        <v>26</v>
      </c>
    </row>
    <row r="48" spans="1:24" ht="15" thickBot="1" x14ac:dyDescent="0.4">
      <c r="A48" s="2">
        <v>37970</v>
      </c>
      <c r="B48" s="6">
        <f t="shared" si="0"/>
        <v>12</v>
      </c>
      <c r="C48" s="6">
        <f t="shared" si="1"/>
        <v>2003</v>
      </c>
      <c r="D48">
        <v>216415</v>
      </c>
      <c r="E48">
        <f t="shared" si="2"/>
        <v>87003.457221839955</v>
      </c>
      <c r="F48">
        <f t="shared" si="3"/>
        <v>64</v>
      </c>
      <c r="K48" s="5">
        <v>2007</v>
      </c>
      <c r="L48" s="5">
        <v>21</v>
      </c>
      <c r="M48" s="5">
        <v>32</v>
      </c>
      <c r="N48" s="5">
        <v>31</v>
      </c>
      <c r="O48" s="5">
        <v>36</v>
      </c>
      <c r="P48" s="5">
        <v>40</v>
      </c>
      <c r="Q48" s="5">
        <v>47</v>
      </c>
      <c r="R48" s="5">
        <v>55</v>
      </c>
      <c r="S48" s="5">
        <v>54</v>
      </c>
      <c r="T48" s="5">
        <v>42</v>
      </c>
      <c r="U48" s="5">
        <v>41</v>
      </c>
      <c r="V48" s="5">
        <v>32</v>
      </c>
      <c r="W48" s="5">
        <v>28</v>
      </c>
      <c r="X48" s="5">
        <v>21</v>
      </c>
    </row>
    <row r="49" spans="1:24" ht="15" thickBot="1" x14ac:dyDescent="0.4">
      <c r="A49" s="2">
        <v>38001</v>
      </c>
      <c r="B49" s="6">
        <f t="shared" si="0"/>
        <v>1</v>
      </c>
      <c r="C49" s="6">
        <f t="shared" si="1"/>
        <v>2004</v>
      </c>
      <c r="D49">
        <v>225305</v>
      </c>
      <c r="E49">
        <f t="shared" si="2"/>
        <v>90577.427301095828</v>
      </c>
      <c r="F49">
        <f t="shared" si="3"/>
        <v>61</v>
      </c>
      <c r="K49" s="5">
        <v>2008</v>
      </c>
      <c r="L49" s="5">
        <v>30</v>
      </c>
      <c r="M49" s="5">
        <v>31</v>
      </c>
      <c r="N49" s="5">
        <v>36</v>
      </c>
      <c r="O49" s="5">
        <v>34</v>
      </c>
      <c r="P49" s="5">
        <v>46</v>
      </c>
      <c r="Q49" s="5">
        <v>50</v>
      </c>
      <c r="R49" s="5">
        <v>50</v>
      </c>
      <c r="S49" s="5">
        <v>54</v>
      </c>
      <c r="T49" s="5">
        <v>50</v>
      </c>
      <c r="U49" s="5">
        <v>43</v>
      </c>
      <c r="V49" s="5">
        <v>39</v>
      </c>
      <c r="W49" s="5">
        <v>27</v>
      </c>
      <c r="X49" s="5">
        <v>27</v>
      </c>
    </row>
    <row r="50" spans="1:24" ht="15" thickBot="1" x14ac:dyDescent="0.4">
      <c r="A50" s="2">
        <v>38032</v>
      </c>
      <c r="B50" s="6">
        <f t="shared" si="0"/>
        <v>2</v>
      </c>
      <c r="C50" s="6">
        <f t="shared" si="1"/>
        <v>2004</v>
      </c>
      <c r="D50">
        <v>217935</v>
      </c>
      <c r="E50">
        <f t="shared" si="2"/>
        <v>87614.529721330284</v>
      </c>
      <c r="F50">
        <f t="shared" si="3"/>
        <v>67</v>
      </c>
      <c r="K50" s="5">
        <v>2009</v>
      </c>
      <c r="L50" s="5">
        <v>25</v>
      </c>
      <c r="M50" s="5">
        <v>29</v>
      </c>
      <c r="N50" s="5">
        <v>33</v>
      </c>
      <c r="O50" s="5">
        <v>38</v>
      </c>
      <c r="P50" s="5">
        <v>49</v>
      </c>
      <c r="Q50" s="5">
        <v>52</v>
      </c>
      <c r="R50" s="5">
        <v>53</v>
      </c>
      <c r="S50" s="5">
        <v>52</v>
      </c>
      <c r="T50" s="5">
        <v>49</v>
      </c>
      <c r="U50" s="5">
        <v>40</v>
      </c>
      <c r="V50" s="5">
        <v>32</v>
      </c>
      <c r="W50" s="5">
        <v>23</v>
      </c>
      <c r="X50" s="5">
        <v>23</v>
      </c>
    </row>
    <row r="51" spans="1:24" ht="15" thickBot="1" x14ac:dyDescent="0.4">
      <c r="A51" s="2">
        <v>38061</v>
      </c>
      <c r="B51" s="6">
        <f t="shared" si="0"/>
        <v>3</v>
      </c>
      <c r="C51" s="6">
        <f t="shared" si="1"/>
        <v>2004</v>
      </c>
      <c r="D51">
        <v>193344</v>
      </c>
      <c r="E51">
        <f t="shared" si="2"/>
        <v>77728.421935168197</v>
      </c>
      <c r="F51">
        <f t="shared" si="3"/>
        <v>82</v>
      </c>
      <c r="K51" s="5">
        <v>2010</v>
      </c>
      <c r="L51" s="5">
        <v>34</v>
      </c>
      <c r="M51" s="5">
        <v>37</v>
      </c>
      <c r="N51" s="5">
        <v>33</v>
      </c>
      <c r="O51" s="5">
        <v>36</v>
      </c>
      <c r="P51" s="5">
        <v>38</v>
      </c>
      <c r="Q51" s="5">
        <v>49</v>
      </c>
      <c r="R51" s="5">
        <v>52</v>
      </c>
      <c r="S51" s="5">
        <v>53</v>
      </c>
      <c r="T51" s="5">
        <v>51</v>
      </c>
      <c r="U51" s="5">
        <v>37</v>
      </c>
      <c r="V51" s="5">
        <v>27</v>
      </c>
      <c r="W51" s="5">
        <v>28</v>
      </c>
      <c r="X51" s="5">
        <v>27</v>
      </c>
    </row>
    <row r="52" spans="1:24" ht="15" thickBot="1" x14ac:dyDescent="0.4">
      <c r="A52" s="2">
        <v>38092</v>
      </c>
      <c r="B52" s="6">
        <f t="shared" si="0"/>
        <v>4</v>
      </c>
      <c r="C52" s="6">
        <f t="shared" si="1"/>
        <v>2004</v>
      </c>
      <c r="D52">
        <v>178944</v>
      </c>
      <c r="E52">
        <f t="shared" si="2"/>
        <v>71939.314045259947</v>
      </c>
      <c r="F52">
        <f t="shared" si="3"/>
        <v>95</v>
      </c>
      <c r="K52" s="5">
        <v>2011</v>
      </c>
      <c r="L52" s="5">
        <v>27</v>
      </c>
      <c r="M52" s="5">
        <v>29</v>
      </c>
      <c r="N52" s="5">
        <v>33</v>
      </c>
      <c r="O52" s="5">
        <v>34</v>
      </c>
      <c r="P52" s="5">
        <v>44</v>
      </c>
      <c r="Q52" s="5">
        <v>46</v>
      </c>
      <c r="R52" s="5">
        <v>54</v>
      </c>
      <c r="S52" s="5">
        <v>55</v>
      </c>
      <c r="T52" s="5">
        <v>52</v>
      </c>
      <c r="U52" s="5">
        <v>40</v>
      </c>
      <c r="V52" s="5">
        <v>34</v>
      </c>
      <c r="W52" s="5">
        <v>25</v>
      </c>
      <c r="X52" s="5">
        <v>25</v>
      </c>
    </row>
    <row r="53" spans="1:24" ht="15" thickBot="1" x14ac:dyDescent="0.4">
      <c r="A53" s="2">
        <v>38122</v>
      </c>
      <c r="B53" s="6">
        <f t="shared" si="0"/>
        <v>5</v>
      </c>
      <c r="C53" s="6">
        <f t="shared" si="1"/>
        <v>2004</v>
      </c>
      <c r="D53">
        <v>167463</v>
      </c>
      <c r="E53">
        <f t="shared" si="2"/>
        <v>67323.706567201836</v>
      </c>
      <c r="F53">
        <f t="shared" si="3"/>
        <v>93</v>
      </c>
      <c r="K53" s="5">
        <v>2012</v>
      </c>
      <c r="L53" s="5">
        <v>24</v>
      </c>
      <c r="M53" s="5">
        <v>31</v>
      </c>
      <c r="N53" s="5">
        <v>34</v>
      </c>
      <c r="O53" s="5">
        <v>34</v>
      </c>
      <c r="P53" s="5">
        <v>46</v>
      </c>
      <c r="Q53" s="5">
        <v>49</v>
      </c>
      <c r="R53" s="5">
        <v>54</v>
      </c>
      <c r="S53" s="5">
        <v>54</v>
      </c>
      <c r="T53" s="5">
        <v>50</v>
      </c>
      <c r="U53" s="5">
        <v>47</v>
      </c>
      <c r="V53" s="5">
        <v>34</v>
      </c>
      <c r="W53" s="5">
        <v>30</v>
      </c>
      <c r="X53" s="5">
        <v>24</v>
      </c>
    </row>
    <row r="54" spans="1:24" ht="15" thickBot="1" x14ac:dyDescent="0.4">
      <c r="A54" s="2">
        <v>38153</v>
      </c>
      <c r="B54" s="6">
        <f t="shared" si="0"/>
        <v>6</v>
      </c>
      <c r="C54" s="6">
        <f t="shared" si="1"/>
        <v>2004</v>
      </c>
      <c r="D54">
        <v>166916</v>
      </c>
      <c r="E54">
        <f t="shared" si="2"/>
        <v>67103.800871661573</v>
      </c>
      <c r="F54">
        <f t="shared" si="3"/>
        <v>100</v>
      </c>
      <c r="K54" s="5">
        <v>2013</v>
      </c>
      <c r="L54" s="5">
        <v>24</v>
      </c>
      <c r="M54" s="5">
        <v>30</v>
      </c>
      <c r="N54" s="5">
        <v>37</v>
      </c>
      <c r="O54" s="5">
        <v>44</v>
      </c>
      <c r="P54" s="5">
        <v>47</v>
      </c>
      <c r="Q54" s="5">
        <v>50</v>
      </c>
      <c r="R54" s="5">
        <v>53</v>
      </c>
      <c r="S54" s="5">
        <v>53</v>
      </c>
      <c r="T54" s="5">
        <v>48</v>
      </c>
      <c r="U54" s="5">
        <v>41</v>
      </c>
      <c r="V54" s="5">
        <v>36</v>
      </c>
      <c r="W54" s="5">
        <v>22</v>
      </c>
      <c r="X54" s="5">
        <v>22</v>
      </c>
    </row>
    <row r="55" spans="1:24" ht="15" thickBot="1" x14ac:dyDescent="0.4">
      <c r="A55" s="2">
        <v>38183</v>
      </c>
      <c r="B55" s="6">
        <f t="shared" si="0"/>
        <v>7</v>
      </c>
      <c r="C55" s="6">
        <f t="shared" si="1"/>
        <v>2004</v>
      </c>
      <c r="D55">
        <v>190886</v>
      </c>
      <c r="E55">
        <f t="shared" si="2"/>
        <v>76740.253380071357</v>
      </c>
      <c r="F55">
        <f t="shared" si="3"/>
        <v>99</v>
      </c>
      <c r="K55" s="5">
        <v>2014</v>
      </c>
      <c r="L55" s="5">
        <v>30</v>
      </c>
      <c r="M55" s="5">
        <v>31</v>
      </c>
      <c r="N55" s="5">
        <v>39</v>
      </c>
      <c r="O55" s="5">
        <v>40</v>
      </c>
      <c r="P55" s="5">
        <v>46</v>
      </c>
      <c r="Q55" s="5">
        <v>52</v>
      </c>
      <c r="R55" s="5">
        <v>57</v>
      </c>
      <c r="S55" s="5">
        <v>56</v>
      </c>
      <c r="T55" s="5">
        <v>53</v>
      </c>
      <c r="U55" s="5">
        <v>44</v>
      </c>
      <c r="V55" s="5">
        <v>37</v>
      </c>
      <c r="W55" s="5">
        <v>33</v>
      </c>
      <c r="X55" s="5">
        <v>30</v>
      </c>
    </row>
    <row r="56" spans="1:24" ht="15" thickBot="1" x14ac:dyDescent="0.4">
      <c r="A56" s="2">
        <v>38214</v>
      </c>
      <c r="B56" s="6">
        <f t="shared" si="0"/>
        <v>8</v>
      </c>
      <c r="C56" s="6">
        <f t="shared" si="1"/>
        <v>2004</v>
      </c>
      <c r="D56">
        <v>192642</v>
      </c>
      <c r="E56">
        <f t="shared" si="2"/>
        <v>77446.202925535166</v>
      </c>
      <c r="F56">
        <f t="shared" si="3"/>
        <v>105</v>
      </c>
      <c r="K56" s="5">
        <v>2015</v>
      </c>
      <c r="L56" s="5">
        <v>28</v>
      </c>
      <c r="M56" s="5">
        <v>32</v>
      </c>
      <c r="N56" s="5">
        <v>36</v>
      </c>
      <c r="O56" s="5">
        <v>37</v>
      </c>
      <c r="P56" s="5">
        <v>45</v>
      </c>
      <c r="Q56" s="5">
        <v>54</v>
      </c>
      <c r="R56" s="5">
        <v>58</v>
      </c>
      <c r="S56" s="5">
        <v>57</v>
      </c>
      <c r="T56" s="5">
        <v>50</v>
      </c>
      <c r="U56" s="5">
        <v>48</v>
      </c>
      <c r="V56" s="5">
        <v>27</v>
      </c>
      <c r="W56" s="5">
        <v>27</v>
      </c>
      <c r="X56" s="5">
        <v>27</v>
      </c>
    </row>
    <row r="57" spans="1:24" ht="15" thickBot="1" x14ac:dyDescent="0.4">
      <c r="A57" s="2">
        <v>38245</v>
      </c>
      <c r="B57" s="6">
        <f t="shared" si="0"/>
        <v>9</v>
      </c>
      <c r="C57" s="6">
        <f t="shared" si="1"/>
        <v>2004</v>
      </c>
      <c r="D57">
        <v>188814</v>
      </c>
      <c r="E57">
        <f t="shared" si="2"/>
        <v>75907.265078134558</v>
      </c>
      <c r="F57">
        <f t="shared" si="3"/>
        <v>101</v>
      </c>
      <c r="K57" s="5">
        <v>2016</v>
      </c>
      <c r="L57" s="5">
        <v>31</v>
      </c>
      <c r="M57" s="5">
        <v>34</v>
      </c>
      <c r="N57" s="5">
        <v>37</v>
      </c>
      <c r="O57" s="5">
        <v>44</v>
      </c>
      <c r="P57" s="5">
        <v>49</v>
      </c>
      <c r="Q57" s="5">
        <v>51</v>
      </c>
      <c r="R57" s="5">
        <v>55</v>
      </c>
      <c r="S57" s="5">
        <v>54</v>
      </c>
      <c r="T57" s="5">
        <v>49</v>
      </c>
      <c r="U57" s="5">
        <v>45</v>
      </c>
      <c r="V57" s="5">
        <v>35</v>
      </c>
      <c r="W57" s="5">
        <v>27</v>
      </c>
      <c r="X57" s="5">
        <v>27</v>
      </c>
    </row>
    <row r="58" spans="1:24" ht="15" thickBot="1" x14ac:dyDescent="0.4">
      <c r="A58" s="2">
        <v>38275</v>
      </c>
      <c r="B58" s="6">
        <f t="shared" si="0"/>
        <v>10</v>
      </c>
      <c r="C58" s="6">
        <f t="shared" si="1"/>
        <v>2004</v>
      </c>
      <c r="D58">
        <v>186336</v>
      </c>
      <c r="E58">
        <f t="shared" si="2"/>
        <v>74911.056095412845</v>
      </c>
      <c r="F58">
        <f t="shared" si="3"/>
        <v>93</v>
      </c>
      <c r="K58" s="5">
        <v>2017</v>
      </c>
      <c r="L58" s="5">
        <v>29</v>
      </c>
      <c r="M58" s="5">
        <v>31</v>
      </c>
      <c r="N58" s="5">
        <v>34</v>
      </c>
      <c r="O58" s="5">
        <v>37</v>
      </c>
      <c r="P58" s="5">
        <v>43</v>
      </c>
      <c r="Q58" s="5">
        <v>47</v>
      </c>
      <c r="R58" s="5">
        <v>56</v>
      </c>
      <c r="S58" s="5">
        <v>56</v>
      </c>
      <c r="T58" s="5">
        <v>47</v>
      </c>
      <c r="U58" s="5">
        <v>41</v>
      </c>
      <c r="V58" s="5">
        <v>37</v>
      </c>
      <c r="W58" s="5">
        <v>30</v>
      </c>
      <c r="X58" s="5">
        <v>29</v>
      </c>
    </row>
    <row r="59" spans="1:24" ht="15" thickBot="1" x14ac:dyDescent="0.4">
      <c r="A59" s="2">
        <v>38306</v>
      </c>
      <c r="B59" s="6">
        <f t="shared" si="0"/>
        <v>11</v>
      </c>
      <c r="C59" s="6">
        <f t="shared" si="1"/>
        <v>2004</v>
      </c>
      <c r="D59">
        <v>205784</v>
      </c>
      <c r="E59">
        <f t="shared" si="2"/>
        <v>82729.56791783894</v>
      </c>
      <c r="F59">
        <f t="shared" si="3"/>
        <v>69</v>
      </c>
      <c r="K59" s="5">
        <v>2018</v>
      </c>
      <c r="L59" s="5">
        <v>32</v>
      </c>
      <c r="M59" s="5">
        <v>29</v>
      </c>
      <c r="N59" s="5">
        <v>32</v>
      </c>
      <c r="O59" s="5">
        <v>35</v>
      </c>
      <c r="P59" s="5">
        <v>48</v>
      </c>
      <c r="Q59" s="5">
        <v>49</v>
      </c>
      <c r="R59" s="5">
        <v>55</v>
      </c>
      <c r="S59" s="5">
        <v>54</v>
      </c>
      <c r="T59" s="5">
        <v>51</v>
      </c>
      <c r="U59" s="5">
        <v>41</v>
      </c>
      <c r="V59" s="5">
        <v>31</v>
      </c>
      <c r="W59" s="5">
        <v>33</v>
      </c>
      <c r="X59" s="5">
        <v>29</v>
      </c>
    </row>
    <row r="60" spans="1:24" ht="15" thickBot="1" x14ac:dyDescent="0.4">
      <c r="A60" s="2">
        <v>38336</v>
      </c>
      <c r="B60" s="6">
        <f t="shared" si="0"/>
        <v>12</v>
      </c>
      <c r="C60" s="6">
        <f t="shared" si="1"/>
        <v>2004</v>
      </c>
      <c r="D60">
        <v>235615</v>
      </c>
      <c r="E60">
        <f t="shared" si="2"/>
        <v>94722.267741717631</v>
      </c>
      <c r="F60">
        <f t="shared" si="3"/>
        <v>66</v>
      </c>
      <c r="K60" s="5">
        <v>2019</v>
      </c>
      <c r="L60" s="5">
        <v>29</v>
      </c>
      <c r="M60" s="5">
        <v>31</v>
      </c>
      <c r="N60" s="5">
        <v>38</v>
      </c>
      <c r="O60" s="5">
        <v>44</v>
      </c>
      <c r="P60" s="5">
        <v>43</v>
      </c>
      <c r="Q60" s="5">
        <v>50</v>
      </c>
      <c r="R60" s="5">
        <v>56</v>
      </c>
      <c r="S60" s="5">
        <v>56</v>
      </c>
      <c r="T60" s="5">
        <v>45</v>
      </c>
      <c r="U60" s="5">
        <v>37</v>
      </c>
      <c r="V60" s="5">
        <v>31</v>
      </c>
      <c r="W60" s="5">
        <v>31</v>
      </c>
      <c r="X60" s="5">
        <v>29</v>
      </c>
    </row>
    <row r="61" spans="1:24" ht="15" thickBot="1" x14ac:dyDescent="0.4">
      <c r="A61" s="2">
        <v>38367</v>
      </c>
      <c r="B61" s="6">
        <f t="shared" si="0"/>
        <v>1</v>
      </c>
      <c r="C61" s="6">
        <f t="shared" si="1"/>
        <v>2005</v>
      </c>
      <c r="D61">
        <v>228279</v>
      </c>
      <c r="E61">
        <f t="shared" si="2"/>
        <v>91773.03888891438</v>
      </c>
      <c r="F61">
        <f t="shared" si="3"/>
        <v>58</v>
      </c>
      <c r="K61" s="5">
        <v>2020</v>
      </c>
      <c r="L61" s="5">
        <v>33</v>
      </c>
      <c r="M61" s="5">
        <v>32</v>
      </c>
      <c r="N61" s="5">
        <v>35</v>
      </c>
      <c r="O61" s="5">
        <v>37</v>
      </c>
      <c r="P61" s="5">
        <v>44</v>
      </c>
      <c r="Q61" s="5">
        <v>51</v>
      </c>
      <c r="R61" s="5">
        <v>55</v>
      </c>
      <c r="S61" s="5">
        <v>56</v>
      </c>
      <c r="T61" s="5">
        <v>56</v>
      </c>
      <c r="U61" s="5">
        <v>41</v>
      </c>
      <c r="V61" s="5">
        <v>31</v>
      </c>
      <c r="W61" s="5">
        <v>32</v>
      </c>
      <c r="X61" s="5">
        <v>31</v>
      </c>
    </row>
    <row r="62" spans="1:24" ht="15" thickBot="1" x14ac:dyDescent="0.4">
      <c r="A62" s="2">
        <v>38398</v>
      </c>
      <c r="B62" s="6">
        <f t="shared" si="0"/>
        <v>2</v>
      </c>
      <c r="C62" s="6">
        <f t="shared" si="1"/>
        <v>2005</v>
      </c>
      <c r="D62">
        <v>203927</v>
      </c>
      <c r="E62">
        <f t="shared" si="2"/>
        <v>81983.01421286953</v>
      </c>
      <c r="F62">
        <f t="shared" si="3"/>
        <v>69</v>
      </c>
      <c r="K62" s="5">
        <v>2021</v>
      </c>
      <c r="L62" s="5">
        <v>27</v>
      </c>
      <c r="M62" s="5">
        <v>34</v>
      </c>
      <c r="N62" s="5">
        <v>34</v>
      </c>
      <c r="O62" s="5">
        <v>40</v>
      </c>
      <c r="P62" s="5">
        <v>43</v>
      </c>
      <c r="Q62" s="5">
        <v>49</v>
      </c>
      <c r="R62" s="5">
        <v>54</v>
      </c>
      <c r="S62" s="5">
        <v>54</v>
      </c>
      <c r="T62" s="5">
        <v>47</v>
      </c>
      <c r="U62" s="5">
        <v>40</v>
      </c>
      <c r="V62" s="5">
        <v>35</v>
      </c>
      <c r="W62" s="5">
        <v>31</v>
      </c>
      <c r="X62" s="5">
        <v>27</v>
      </c>
    </row>
    <row r="63" spans="1:24" ht="15" thickBot="1" x14ac:dyDescent="0.4">
      <c r="A63" s="2">
        <v>38426</v>
      </c>
      <c r="B63" s="6">
        <f t="shared" si="0"/>
        <v>3</v>
      </c>
      <c r="C63" s="6">
        <f t="shared" si="1"/>
        <v>2005</v>
      </c>
      <c r="D63">
        <v>184829</v>
      </c>
      <c r="E63">
        <f t="shared" si="2"/>
        <v>74305.209873878703</v>
      </c>
      <c r="F63">
        <f t="shared" si="3"/>
        <v>80</v>
      </c>
      <c r="K63" s="5">
        <v>2022</v>
      </c>
      <c r="L63" s="5">
        <v>28</v>
      </c>
      <c r="M63" s="5">
        <v>27</v>
      </c>
      <c r="N63" s="5">
        <v>33</v>
      </c>
      <c r="O63" s="5">
        <v>33</v>
      </c>
      <c r="P63" s="5">
        <v>38</v>
      </c>
      <c r="Q63" s="5">
        <v>51</v>
      </c>
      <c r="R63" s="5">
        <v>55</v>
      </c>
      <c r="S63" s="5">
        <v>58</v>
      </c>
      <c r="T63" s="5">
        <v>53</v>
      </c>
      <c r="U63" s="5">
        <v>41</v>
      </c>
      <c r="V63" s="5">
        <v>30</v>
      </c>
      <c r="W63" s="5">
        <v>29</v>
      </c>
      <c r="X63" s="5">
        <v>27</v>
      </c>
    </row>
    <row r="64" spans="1:24" ht="15" thickBot="1" x14ac:dyDescent="0.4">
      <c r="A64" s="2">
        <v>38457</v>
      </c>
      <c r="B64" s="6">
        <f t="shared" si="0"/>
        <v>4</v>
      </c>
      <c r="C64" s="6">
        <f t="shared" si="1"/>
        <v>2005</v>
      </c>
      <c r="D64">
        <v>170521</v>
      </c>
      <c r="E64">
        <f t="shared" si="2"/>
        <v>68553.087951044858</v>
      </c>
      <c r="F64">
        <f t="shared" si="3"/>
        <v>78</v>
      </c>
      <c r="K64" s="5">
        <v>2023</v>
      </c>
      <c r="L64" s="5">
        <v>29</v>
      </c>
      <c r="M64" s="5">
        <v>30</v>
      </c>
      <c r="N64" s="5">
        <v>33</v>
      </c>
      <c r="O64" s="5">
        <v>37</v>
      </c>
      <c r="P64" s="5">
        <v>44</v>
      </c>
      <c r="Q64" s="5">
        <v>50</v>
      </c>
      <c r="R64" s="5">
        <v>53</v>
      </c>
      <c r="S64" s="5">
        <v>57</v>
      </c>
      <c r="T64" s="5">
        <v>52</v>
      </c>
      <c r="U64" s="5" t="s">
        <v>21</v>
      </c>
      <c r="V64" s="5" t="s">
        <v>21</v>
      </c>
      <c r="W64" s="5" t="s">
        <v>21</v>
      </c>
      <c r="X64" s="5">
        <v>29</v>
      </c>
    </row>
    <row r="65" spans="1:6" x14ac:dyDescent="0.35">
      <c r="A65" s="2">
        <v>38487</v>
      </c>
      <c r="B65" s="6">
        <f t="shared" si="0"/>
        <v>5</v>
      </c>
      <c r="C65" s="6">
        <f t="shared" si="1"/>
        <v>2005</v>
      </c>
      <c r="D65">
        <v>163918</v>
      </c>
      <c r="E65">
        <f t="shared" si="2"/>
        <v>65898.540770693173</v>
      </c>
      <c r="F65">
        <f t="shared" si="3"/>
        <v>94</v>
      </c>
    </row>
    <row r="66" spans="1:6" x14ac:dyDescent="0.35">
      <c r="A66" s="2">
        <v>38518</v>
      </c>
      <c r="B66" s="6">
        <f t="shared" si="0"/>
        <v>6</v>
      </c>
      <c r="C66" s="6">
        <f t="shared" si="1"/>
        <v>2005</v>
      </c>
      <c r="D66">
        <v>156344</v>
      </c>
      <c r="E66">
        <f t="shared" si="2"/>
        <v>62853.630829153924</v>
      </c>
      <c r="F66">
        <f t="shared" si="3"/>
        <v>98</v>
      </c>
    </row>
    <row r="67" spans="1:6" x14ac:dyDescent="0.35">
      <c r="A67" s="2">
        <v>38548</v>
      </c>
      <c r="B67" s="6">
        <f t="shared" si="0"/>
        <v>7</v>
      </c>
      <c r="C67" s="6">
        <f t="shared" si="1"/>
        <v>2005</v>
      </c>
      <c r="D67">
        <v>191687</v>
      </c>
      <c r="E67">
        <f t="shared" si="2"/>
        <v>77062.272506447509</v>
      </c>
      <c r="F67">
        <f t="shared" si="3"/>
        <v>105</v>
      </c>
    </row>
    <row r="68" spans="1:6" x14ac:dyDescent="0.35">
      <c r="A68" s="2">
        <v>38579</v>
      </c>
      <c r="B68" s="6">
        <f t="shared" si="0"/>
        <v>8</v>
      </c>
      <c r="C68" s="6">
        <f t="shared" si="1"/>
        <v>2005</v>
      </c>
      <c r="D68">
        <v>187213</v>
      </c>
      <c r="E68">
        <f t="shared" si="2"/>
        <v>75263.628846763502</v>
      </c>
      <c r="F68">
        <f t="shared" si="3"/>
        <v>102</v>
      </c>
    </row>
    <row r="69" spans="1:6" x14ac:dyDescent="0.35">
      <c r="A69" s="2">
        <v>38610</v>
      </c>
      <c r="B69" s="6">
        <f t="shared" si="0"/>
        <v>9</v>
      </c>
      <c r="C69" s="6">
        <f t="shared" si="1"/>
        <v>2005</v>
      </c>
      <c r="D69">
        <v>166515</v>
      </c>
      <c r="E69">
        <f t="shared" si="2"/>
        <v>66942.590297782881</v>
      </c>
      <c r="F69">
        <f t="shared" si="3"/>
        <v>95</v>
      </c>
    </row>
    <row r="70" spans="1:6" x14ac:dyDescent="0.35">
      <c r="A70" s="2">
        <v>38640</v>
      </c>
      <c r="B70" s="6">
        <f t="shared" si="0"/>
        <v>10</v>
      </c>
      <c r="C70" s="6">
        <f t="shared" si="1"/>
        <v>2005</v>
      </c>
      <c r="D70">
        <v>163308</v>
      </c>
      <c r="E70">
        <f t="shared" si="2"/>
        <v>65653.307728134561</v>
      </c>
      <c r="F70">
        <f t="shared" si="3"/>
        <v>88</v>
      </c>
    </row>
    <row r="71" spans="1:6" x14ac:dyDescent="0.35">
      <c r="A71" s="2">
        <v>38671</v>
      </c>
      <c r="B71" s="6">
        <f t="shared" si="0"/>
        <v>11</v>
      </c>
      <c r="C71" s="6">
        <f t="shared" si="1"/>
        <v>2005</v>
      </c>
      <c r="D71">
        <v>170177</v>
      </c>
      <c r="E71">
        <f t="shared" si="2"/>
        <v>68414.792595897045</v>
      </c>
      <c r="F71">
        <f t="shared" si="3"/>
        <v>77</v>
      </c>
    </row>
    <row r="72" spans="1:6" x14ac:dyDescent="0.35">
      <c r="A72" s="2">
        <v>38701</v>
      </c>
      <c r="B72" s="6">
        <f t="shared" si="0"/>
        <v>12</v>
      </c>
      <c r="C72" s="6">
        <f t="shared" si="1"/>
        <v>2005</v>
      </c>
      <c r="D72">
        <v>200612</v>
      </c>
      <c r="E72">
        <f t="shared" si="2"/>
        <v>80650.313334046892</v>
      </c>
      <c r="F72">
        <f t="shared" si="3"/>
        <v>64</v>
      </c>
    </row>
    <row r="73" spans="1:6" x14ac:dyDescent="0.35">
      <c r="A73" s="2">
        <v>38732</v>
      </c>
      <c r="B73" s="6">
        <f t="shared" si="0"/>
        <v>1</v>
      </c>
      <c r="C73" s="6">
        <f t="shared" si="1"/>
        <v>2006</v>
      </c>
      <c r="D73">
        <v>199652</v>
      </c>
      <c r="E73">
        <f t="shared" si="2"/>
        <v>80264.372808053013</v>
      </c>
      <c r="F73">
        <f t="shared" si="3"/>
        <v>62</v>
      </c>
    </row>
    <row r="74" spans="1:6" x14ac:dyDescent="0.35">
      <c r="A74" s="2">
        <v>38763</v>
      </c>
      <c r="B74" s="6">
        <f t="shared" si="0"/>
        <v>2</v>
      </c>
      <c r="C74" s="6">
        <f t="shared" si="1"/>
        <v>2006</v>
      </c>
      <c r="D74">
        <v>186181</v>
      </c>
      <c r="E74">
        <f t="shared" si="2"/>
        <v>74848.742781320077</v>
      </c>
      <c r="F74">
        <f t="shared" si="3"/>
        <v>72</v>
      </c>
    </row>
    <row r="75" spans="1:6" x14ac:dyDescent="0.35">
      <c r="A75" s="2">
        <v>38791</v>
      </c>
      <c r="B75" s="6">
        <f t="shared" si="0"/>
        <v>3</v>
      </c>
      <c r="C75" s="6">
        <f t="shared" si="1"/>
        <v>2006</v>
      </c>
      <c r="D75">
        <v>207878</v>
      </c>
      <c r="E75">
        <f t="shared" si="2"/>
        <v>83571.400690163107</v>
      </c>
      <c r="F75">
        <f t="shared" si="3"/>
        <v>67</v>
      </c>
    </row>
    <row r="76" spans="1:6" x14ac:dyDescent="0.35">
      <c r="A76" s="2">
        <v>38822</v>
      </c>
      <c r="B76" s="6">
        <f t="shared" si="0"/>
        <v>4</v>
      </c>
      <c r="C76" s="6">
        <f t="shared" si="1"/>
        <v>2006</v>
      </c>
      <c r="D76">
        <v>174325</v>
      </c>
      <c r="E76">
        <f t="shared" si="2"/>
        <v>70082.377285295617</v>
      </c>
      <c r="F76">
        <f t="shared" si="3"/>
        <v>87</v>
      </c>
    </row>
    <row r="77" spans="1:6" x14ac:dyDescent="0.35">
      <c r="A77" s="2">
        <v>38852</v>
      </c>
      <c r="B77" s="6">
        <f t="shared" si="0"/>
        <v>5</v>
      </c>
      <c r="C77" s="6">
        <f t="shared" si="1"/>
        <v>2006</v>
      </c>
      <c r="D77">
        <v>163781</v>
      </c>
      <c r="E77">
        <f t="shared" si="2"/>
        <v>65843.463841462799</v>
      </c>
      <c r="F77">
        <f t="shared" si="3"/>
        <v>95</v>
      </c>
    </row>
    <row r="78" spans="1:6" x14ac:dyDescent="0.35">
      <c r="A78" s="2">
        <v>38883</v>
      </c>
      <c r="B78" s="6">
        <f t="shared" ref="B78:B141" si="4">MONTH(A78)</f>
        <v>6</v>
      </c>
      <c r="C78" s="6">
        <f t="shared" ref="C78:C141" si="5">YEAR(A78)</f>
        <v>2006</v>
      </c>
      <c r="D78">
        <v>167537</v>
      </c>
      <c r="E78">
        <f t="shared" ref="E78:E141" si="6">D78*$C$4</f>
        <v>67353.456149413862</v>
      </c>
      <c r="F78">
        <f t="shared" ref="F78:F141" si="7">INDEX($L$13:$X$36,MATCH(C78,$K$13:$K$36,0),MATCH(B78,$L$12:$X$12,0))</f>
        <v>105</v>
      </c>
    </row>
    <row r="79" spans="1:6" x14ac:dyDescent="0.35">
      <c r="A79" s="2">
        <v>38913</v>
      </c>
      <c r="B79" s="6">
        <f t="shared" si="4"/>
        <v>7</v>
      </c>
      <c r="C79" s="6">
        <f t="shared" si="5"/>
        <v>2006</v>
      </c>
      <c r="D79">
        <v>203041</v>
      </c>
      <c r="E79">
        <f t="shared" si="6"/>
        <v>81626.823269087661</v>
      </c>
      <c r="F79">
        <f t="shared" si="7"/>
        <v>111</v>
      </c>
    </row>
    <row r="80" spans="1:6" x14ac:dyDescent="0.35">
      <c r="A80" s="2">
        <v>38944</v>
      </c>
      <c r="B80" s="6">
        <f t="shared" si="4"/>
        <v>8</v>
      </c>
      <c r="C80" s="6">
        <f t="shared" si="5"/>
        <v>2006</v>
      </c>
      <c r="D80">
        <v>184106</v>
      </c>
      <c r="E80">
        <f t="shared" si="6"/>
        <v>74014.548415239551</v>
      </c>
      <c r="F80">
        <f t="shared" si="7"/>
        <v>99</v>
      </c>
    </row>
    <row r="81" spans="1:6" x14ac:dyDescent="0.35">
      <c r="A81" s="2">
        <v>38975</v>
      </c>
      <c r="B81" s="6">
        <f t="shared" si="4"/>
        <v>9</v>
      </c>
      <c r="C81" s="6">
        <f t="shared" si="5"/>
        <v>2006</v>
      </c>
      <c r="D81">
        <v>177931</v>
      </c>
      <c r="E81">
        <f t="shared" si="6"/>
        <v>71532.066386060149</v>
      </c>
      <c r="F81">
        <f t="shared" si="7"/>
        <v>97</v>
      </c>
    </row>
    <row r="82" spans="1:6" x14ac:dyDescent="0.35">
      <c r="A82" s="2">
        <v>39005</v>
      </c>
      <c r="B82" s="6">
        <f t="shared" si="4"/>
        <v>10</v>
      </c>
      <c r="C82" s="6">
        <f t="shared" si="5"/>
        <v>2006</v>
      </c>
      <c r="D82">
        <v>176728</v>
      </c>
      <c r="E82">
        <f t="shared" si="6"/>
        <v>71048.434664424058</v>
      </c>
      <c r="F82">
        <f t="shared" si="7"/>
        <v>86</v>
      </c>
    </row>
    <row r="83" spans="1:6" x14ac:dyDescent="0.35">
      <c r="A83" s="2">
        <v>39036</v>
      </c>
      <c r="B83" s="6">
        <f t="shared" si="4"/>
        <v>11</v>
      </c>
      <c r="C83" s="6">
        <f t="shared" si="5"/>
        <v>2006</v>
      </c>
      <c r="D83">
        <v>179219</v>
      </c>
      <c r="E83">
        <f t="shared" si="6"/>
        <v>72049.869925101942</v>
      </c>
      <c r="F83">
        <f t="shared" si="7"/>
        <v>77</v>
      </c>
    </row>
    <row r="84" spans="1:6" x14ac:dyDescent="0.35">
      <c r="A84" s="2">
        <v>39066</v>
      </c>
      <c r="B84" s="6">
        <f t="shared" si="4"/>
        <v>12</v>
      </c>
      <c r="C84" s="6">
        <f t="shared" si="5"/>
        <v>2006</v>
      </c>
      <c r="D84">
        <v>218721</v>
      </c>
      <c r="E84">
        <f t="shared" si="6"/>
        <v>87930.518526987769</v>
      </c>
      <c r="F84">
        <f t="shared" si="7"/>
        <v>66</v>
      </c>
    </row>
    <row r="85" spans="1:6" x14ac:dyDescent="0.35">
      <c r="A85" s="2">
        <v>39097</v>
      </c>
      <c r="B85" s="6">
        <f t="shared" si="4"/>
        <v>1</v>
      </c>
      <c r="C85" s="6">
        <f t="shared" si="5"/>
        <v>2007</v>
      </c>
      <c r="D85">
        <v>235318</v>
      </c>
      <c r="E85">
        <f t="shared" si="6"/>
        <v>94602.867391488282</v>
      </c>
      <c r="F85">
        <f t="shared" si="7"/>
        <v>67</v>
      </c>
    </row>
    <row r="86" spans="1:6" x14ac:dyDescent="0.35">
      <c r="A86" s="2">
        <v>39128</v>
      </c>
      <c r="B86" s="6">
        <f t="shared" si="4"/>
        <v>2</v>
      </c>
      <c r="C86" s="6">
        <f t="shared" si="5"/>
        <v>2007</v>
      </c>
      <c r="D86">
        <v>203363</v>
      </c>
      <c r="E86">
        <f t="shared" si="6"/>
        <v>81756.27415384812</v>
      </c>
      <c r="F86">
        <f t="shared" si="7"/>
        <v>75</v>
      </c>
    </row>
    <row r="87" spans="1:6" x14ac:dyDescent="0.35">
      <c r="A87" s="2">
        <v>39156</v>
      </c>
      <c r="B87" s="6">
        <f t="shared" si="4"/>
        <v>3</v>
      </c>
      <c r="C87" s="6">
        <f t="shared" si="5"/>
        <v>2007</v>
      </c>
      <c r="D87">
        <v>180141</v>
      </c>
      <c r="E87">
        <f t="shared" si="6"/>
        <v>72420.533638608569</v>
      </c>
      <c r="F87">
        <f t="shared" si="7"/>
        <v>83</v>
      </c>
    </row>
    <row r="88" spans="1:6" x14ac:dyDescent="0.35">
      <c r="A88" s="2">
        <v>39187</v>
      </c>
      <c r="B88" s="6">
        <f t="shared" si="4"/>
        <v>4</v>
      </c>
      <c r="C88" s="6">
        <f t="shared" si="5"/>
        <v>2007</v>
      </c>
      <c r="D88">
        <v>165385</v>
      </c>
      <c r="E88">
        <f t="shared" si="6"/>
        <v>66488.306136977582</v>
      </c>
      <c r="F88">
        <f t="shared" si="7"/>
        <v>90</v>
      </c>
    </row>
    <row r="89" spans="1:6" x14ac:dyDescent="0.35">
      <c r="A89" s="2">
        <v>39217</v>
      </c>
      <c r="B89" s="6">
        <f t="shared" si="4"/>
        <v>5</v>
      </c>
      <c r="C89" s="6">
        <f t="shared" si="5"/>
        <v>2007</v>
      </c>
      <c r="D89">
        <v>161220</v>
      </c>
      <c r="E89">
        <f t="shared" si="6"/>
        <v>64813.887084097863</v>
      </c>
      <c r="F89">
        <f t="shared" si="7"/>
        <v>92</v>
      </c>
    </row>
    <row r="90" spans="1:6" x14ac:dyDescent="0.35">
      <c r="A90" s="2">
        <v>39248</v>
      </c>
      <c r="B90" s="6">
        <f t="shared" si="4"/>
        <v>6</v>
      </c>
      <c r="C90" s="6">
        <f t="shared" si="5"/>
        <v>2007</v>
      </c>
      <c r="D90">
        <v>170560</v>
      </c>
      <c r="E90">
        <f t="shared" si="6"/>
        <v>68568.766784913358</v>
      </c>
      <c r="F90">
        <f t="shared" si="7"/>
        <v>102</v>
      </c>
    </row>
    <row r="91" spans="1:6" x14ac:dyDescent="0.35">
      <c r="A91" s="2">
        <v>39278</v>
      </c>
      <c r="B91" s="6">
        <f t="shared" si="4"/>
        <v>7</v>
      </c>
      <c r="C91" s="6">
        <f t="shared" si="5"/>
        <v>2007</v>
      </c>
      <c r="D91">
        <v>193098</v>
      </c>
      <c r="E91">
        <f t="shared" si="6"/>
        <v>77629.524675382272</v>
      </c>
      <c r="F91">
        <f t="shared" si="7"/>
        <v>107</v>
      </c>
    </row>
    <row r="92" spans="1:6" x14ac:dyDescent="0.35">
      <c r="A92" s="2">
        <v>39309</v>
      </c>
      <c r="B92" s="6">
        <f t="shared" si="4"/>
        <v>8</v>
      </c>
      <c r="C92" s="6">
        <f t="shared" si="5"/>
        <v>2007</v>
      </c>
      <c r="D92">
        <v>207823</v>
      </c>
      <c r="E92">
        <f t="shared" si="6"/>
        <v>83549.289514194708</v>
      </c>
      <c r="F92">
        <f t="shared" si="7"/>
        <v>105</v>
      </c>
    </row>
    <row r="93" spans="1:6" x14ac:dyDescent="0.35">
      <c r="A93" s="2">
        <v>39340</v>
      </c>
      <c r="B93" s="6">
        <f t="shared" si="4"/>
        <v>9</v>
      </c>
      <c r="C93" s="6">
        <f t="shared" si="5"/>
        <v>2007</v>
      </c>
      <c r="D93">
        <v>183842</v>
      </c>
      <c r="E93">
        <f t="shared" si="6"/>
        <v>73908.414770591233</v>
      </c>
      <c r="F93">
        <f t="shared" si="7"/>
        <v>100</v>
      </c>
    </row>
    <row r="94" spans="1:6" x14ac:dyDescent="0.35">
      <c r="A94" s="2">
        <v>39370</v>
      </c>
      <c r="B94" s="6">
        <f t="shared" si="4"/>
        <v>10</v>
      </c>
      <c r="C94" s="6">
        <f t="shared" si="5"/>
        <v>2007</v>
      </c>
      <c r="D94">
        <v>186625</v>
      </c>
      <c r="E94">
        <f t="shared" si="6"/>
        <v>75027.240274592259</v>
      </c>
      <c r="F94">
        <f t="shared" si="7"/>
        <v>85</v>
      </c>
    </row>
    <row r="95" spans="1:6" x14ac:dyDescent="0.35">
      <c r="A95" s="2">
        <v>39401</v>
      </c>
      <c r="B95" s="6">
        <f t="shared" si="4"/>
        <v>11</v>
      </c>
      <c r="C95" s="6">
        <f t="shared" si="5"/>
        <v>2007</v>
      </c>
      <c r="D95">
        <v>192161</v>
      </c>
      <c r="E95">
        <f t="shared" si="6"/>
        <v>77252.830641156979</v>
      </c>
      <c r="F95">
        <f t="shared" si="7"/>
        <v>81</v>
      </c>
    </row>
    <row r="96" spans="1:6" x14ac:dyDescent="0.35">
      <c r="A96" s="2">
        <v>39431</v>
      </c>
      <c r="B96" s="6">
        <f t="shared" si="4"/>
        <v>12</v>
      </c>
      <c r="C96" s="6">
        <f t="shared" si="5"/>
        <v>2007</v>
      </c>
      <c r="D96">
        <v>236654</v>
      </c>
      <c r="E96">
        <f t="shared" si="6"/>
        <v>95139.967956829772</v>
      </c>
      <c r="F96">
        <f t="shared" si="7"/>
        <v>66</v>
      </c>
    </row>
    <row r="97" spans="1:6" x14ac:dyDescent="0.35">
      <c r="A97" s="2">
        <v>39462</v>
      </c>
      <c r="B97" s="6">
        <f t="shared" si="4"/>
        <v>1</v>
      </c>
      <c r="C97" s="6">
        <f t="shared" si="5"/>
        <v>2008</v>
      </c>
      <c r="D97">
        <v>252256</v>
      </c>
      <c r="E97">
        <f t="shared" si="6"/>
        <v>101412.30554699287</v>
      </c>
      <c r="F97">
        <f t="shared" si="7"/>
        <v>62</v>
      </c>
    </row>
    <row r="98" spans="1:6" x14ac:dyDescent="0.35">
      <c r="A98" s="2">
        <v>39493</v>
      </c>
      <c r="B98" s="6">
        <f t="shared" si="4"/>
        <v>2</v>
      </c>
      <c r="C98" s="6">
        <f t="shared" si="5"/>
        <v>2008</v>
      </c>
      <c r="D98">
        <v>219719</v>
      </c>
      <c r="E98">
        <f t="shared" si="6"/>
        <v>88331.735865468916</v>
      </c>
      <c r="F98">
        <f t="shared" si="7"/>
        <v>71</v>
      </c>
    </row>
    <row r="99" spans="1:6" x14ac:dyDescent="0.35">
      <c r="A99" s="2">
        <v>39522</v>
      </c>
      <c r="B99" s="6">
        <f t="shared" si="4"/>
        <v>3</v>
      </c>
      <c r="C99" s="6">
        <f t="shared" si="5"/>
        <v>2008</v>
      </c>
      <c r="D99">
        <v>192366</v>
      </c>
      <c r="E99">
        <f t="shared" si="6"/>
        <v>77335.245024311924</v>
      </c>
      <c r="F99">
        <f t="shared" si="7"/>
        <v>75</v>
      </c>
    </row>
    <row r="100" spans="1:6" x14ac:dyDescent="0.35">
      <c r="A100" s="2">
        <v>39553</v>
      </c>
      <c r="B100" s="6">
        <f t="shared" si="4"/>
        <v>4</v>
      </c>
      <c r="C100" s="6">
        <f t="shared" si="5"/>
        <v>2008</v>
      </c>
      <c r="D100">
        <v>182504</v>
      </c>
      <c r="E100">
        <f t="shared" si="6"/>
        <v>73370.510162487262</v>
      </c>
      <c r="F100">
        <f t="shared" si="7"/>
        <v>91</v>
      </c>
    </row>
    <row r="101" spans="1:6" x14ac:dyDescent="0.35">
      <c r="A101" s="2">
        <v>39583</v>
      </c>
      <c r="B101" s="6">
        <f t="shared" si="4"/>
        <v>5</v>
      </c>
      <c r="C101" s="6">
        <f t="shared" si="5"/>
        <v>2008</v>
      </c>
      <c r="D101">
        <v>166188</v>
      </c>
      <c r="E101">
        <f t="shared" si="6"/>
        <v>66811.129306116214</v>
      </c>
      <c r="F101">
        <f t="shared" si="7"/>
        <v>102</v>
      </c>
    </row>
    <row r="102" spans="1:6" x14ac:dyDescent="0.35">
      <c r="A102" s="2">
        <v>39614</v>
      </c>
      <c r="B102" s="6">
        <f t="shared" si="4"/>
        <v>6</v>
      </c>
      <c r="C102" s="6">
        <f t="shared" si="5"/>
        <v>2008</v>
      </c>
      <c r="D102">
        <v>159240</v>
      </c>
      <c r="E102">
        <f t="shared" si="6"/>
        <v>64017.884749235476</v>
      </c>
      <c r="F102">
        <f t="shared" si="7"/>
        <v>103</v>
      </c>
    </row>
    <row r="103" spans="1:6" x14ac:dyDescent="0.35">
      <c r="A103" s="2">
        <v>39644</v>
      </c>
      <c r="B103" s="6">
        <f t="shared" si="4"/>
        <v>7</v>
      </c>
      <c r="C103" s="6">
        <f t="shared" si="5"/>
        <v>2008</v>
      </c>
      <c r="D103">
        <v>176823</v>
      </c>
      <c r="E103">
        <f t="shared" si="6"/>
        <v>71086.626695642204</v>
      </c>
      <c r="F103">
        <f t="shared" si="7"/>
        <v>108</v>
      </c>
    </row>
    <row r="104" spans="1:6" x14ac:dyDescent="0.35">
      <c r="A104" s="2">
        <v>39675</v>
      </c>
      <c r="B104" s="6">
        <f t="shared" si="4"/>
        <v>8</v>
      </c>
      <c r="C104" s="6">
        <f t="shared" si="5"/>
        <v>2008</v>
      </c>
      <c r="D104">
        <v>193075</v>
      </c>
      <c r="E104">
        <f t="shared" si="6"/>
        <v>77620.278183613656</v>
      </c>
      <c r="F104">
        <f t="shared" si="7"/>
        <v>104</v>
      </c>
    </row>
    <row r="105" spans="1:6" x14ac:dyDescent="0.35">
      <c r="A105" s="2">
        <v>39706</v>
      </c>
      <c r="B105" s="6">
        <f t="shared" si="4"/>
        <v>9</v>
      </c>
      <c r="C105" s="6">
        <f t="shared" si="5"/>
        <v>2008</v>
      </c>
      <c r="D105">
        <v>184155</v>
      </c>
      <c r="E105">
        <f t="shared" si="6"/>
        <v>74034.247462920495</v>
      </c>
      <c r="F105">
        <f t="shared" si="7"/>
        <v>102</v>
      </c>
    </row>
    <row r="106" spans="1:6" x14ac:dyDescent="0.35">
      <c r="A106" s="2">
        <v>39736</v>
      </c>
      <c r="B106" s="6">
        <f t="shared" si="4"/>
        <v>10</v>
      </c>
      <c r="C106" s="6">
        <f t="shared" si="5"/>
        <v>2008</v>
      </c>
      <c r="D106">
        <v>187051</v>
      </c>
      <c r="E106">
        <f t="shared" si="6"/>
        <v>75198.501383002047</v>
      </c>
      <c r="F106">
        <f t="shared" si="7"/>
        <v>93</v>
      </c>
    </row>
    <row r="107" spans="1:6" x14ac:dyDescent="0.35">
      <c r="A107" s="2">
        <v>39767</v>
      </c>
      <c r="B107" s="6">
        <f t="shared" si="4"/>
        <v>11</v>
      </c>
      <c r="C107" s="6">
        <f t="shared" si="5"/>
        <v>2008</v>
      </c>
      <c r="D107">
        <v>179314</v>
      </c>
      <c r="E107">
        <f t="shared" si="6"/>
        <v>72088.061956320089</v>
      </c>
      <c r="F107">
        <f t="shared" si="7"/>
        <v>79</v>
      </c>
    </row>
    <row r="108" spans="1:6" x14ac:dyDescent="0.35">
      <c r="A108" s="2">
        <v>39797</v>
      </c>
      <c r="B108" s="6">
        <f t="shared" si="4"/>
        <v>12</v>
      </c>
      <c r="C108" s="6">
        <f t="shared" si="5"/>
        <v>2008</v>
      </c>
      <c r="D108">
        <v>226118</v>
      </c>
      <c r="E108">
        <f t="shared" si="6"/>
        <v>90904.270684046889</v>
      </c>
      <c r="F108">
        <f t="shared" si="7"/>
        <v>61</v>
      </c>
    </row>
    <row r="109" spans="1:6" x14ac:dyDescent="0.35">
      <c r="A109" s="2">
        <v>39828</v>
      </c>
      <c r="B109" s="6">
        <f t="shared" si="4"/>
        <v>1</v>
      </c>
      <c r="C109" s="6">
        <f t="shared" si="5"/>
        <v>2009</v>
      </c>
      <c r="D109">
        <v>219330</v>
      </c>
      <c r="E109">
        <f t="shared" si="6"/>
        <v>88175.349548165133</v>
      </c>
      <c r="F109">
        <f t="shared" si="7"/>
        <v>74</v>
      </c>
    </row>
    <row r="110" spans="1:6" x14ac:dyDescent="0.35">
      <c r="A110" s="2">
        <v>39859</v>
      </c>
      <c r="B110" s="6">
        <f t="shared" si="4"/>
        <v>2</v>
      </c>
      <c r="C110" s="6">
        <f t="shared" si="5"/>
        <v>2009</v>
      </c>
      <c r="D110">
        <v>206088</v>
      </c>
      <c r="E110">
        <f t="shared" si="6"/>
        <v>82851.782417737006</v>
      </c>
      <c r="F110">
        <f t="shared" si="7"/>
        <v>69</v>
      </c>
    </row>
    <row r="111" spans="1:6" x14ac:dyDescent="0.35">
      <c r="A111" s="2">
        <v>39887</v>
      </c>
      <c r="B111" s="6">
        <f t="shared" si="4"/>
        <v>3</v>
      </c>
      <c r="C111" s="6">
        <f t="shared" si="5"/>
        <v>2009</v>
      </c>
      <c r="D111">
        <v>190858</v>
      </c>
      <c r="E111">
        <f t="shared" si="6"/>
        <v>76728.996781396534</v>
      </c>
      <c r="F111">
        <f t="shared" si="7"/>
        <v>78</v>
      </c>
    </row>
    <row r="112" spans="1:6" x14ac:dyDescent="0.35">
      <c r="A112" s="2">
        <v>39918</v>
      </c>
      <c r="B112" s="6">
        <f t="shared" si="4"/>
        <v>4</v>
      </c>
      <c r="C112" s="6">
        <f t="shared" si="5"/>
        <v>2009</v>
      </c>
      <c r="D112">
        <v>166489</v>
      </c>
      <c r="E112">
        <f t="shared" si="6"/>
        <v>66932.137741870538</v>
      </c>
      <c r="F112">
        <f t="shared" si="7"/>
        <v>94</v>
      </c>
    </row>
    <row r="113" spans="1:6" x14ac:dyDescent="0.35">
      <c r="A113" s="2">
        <v>39948</v>
      </c>
      <c r="B113" s="6">
        <f t="shared" si="4"/>
        <v>5</v>
      </c>
      <c r="C113" s="6">
        <f t="shared" si="5"/>
        <v>2009</v>
      </c>
      <c r="D113">
        <v>152603</v>
      </c>
      <c r="E113">
        <f t="shared" si="6"/>
        <v>61349.668841921513</v>
      </c>
      <c r="F113">
        <f t="shared" si="7"/>
        <v>102</v>
      </c>
    </row>
    <row r="114" spans="1:6" x14ac:dyDescent="0.35">
      <c r="A114" s="2">
        <v>39979</v>
      </c>
      <c r="B114" s="6">
        <f t="shared" si="4"/>
        <v>6</v>
      </c>
      <c r="C114" s="6">
        <f t="shared" si="5"/>
        <v>2009</v>
      </c>
      <c r="D114">
        <v>145416</v>
      </c>
      <c r="E114">
        <f t="shared" si="6"/>
        <v>58460.341174923546</v>
      </c>
      <c r="F114">
        <f t="shared" si="7"/>
        <v>108</v>
      </c>
    </row>
    <row r="115" spans="1:6" x14ac:dyDescent="0.35">
      <c r="A115" s="2">
        <v>40009</v>
      </c>
      <c r="B115" s="6">
        <f t="shared" si="4"/>
        <v>7</v>
      </c>
      <c r="C115" s="6">
        <f t="shared" si="5"/>
        <v>2009</v>
      </c>
      <c r="D115">
        <v>186280</v>
      </c>
      <c r="E115">
        <f t="shared" si="6"/>
        <v>74888.542898063199</v>
      </c>
      <c r="F115">
        <f t="shared" si="7"/>
        <v>106</v>
      </c>
    </row>
    <row r="116" spans="1:6" x14ac:dyDescent="0.35">
      <c r="A116" s="2">
        <v>40040</v>
      </c>
      <c r="B116" s="6">
        <f t="shared" si="4"/>
        <v>8</v>
      </c>
      <c r="C116" s="6">
        <f t="shared" si="5"/>
        <v>2009</v>
      </c>
      <c r="D116">
        <v>192111</v>
      </c>
      <c r="E116">
        <f t="shared" si="6"/>
        <v>77232.729572094802</v>
      </c>
      <c r="F116">
        <f t="shared" si="7"/>
        <v>104</v>
      </c>
    </row>
    <row r="117" spans="1:6" x14ac:dyDescent="0.35">
      <c r="A117" s="2">
        <v>40071</v>
      </c>
      <c r="B117" s="6">
        <f t="shared" si="4"/>
        <v>9</v>
      </c>
      <c r="C117" s="6">
        <f t="shared" si="5"/>
        <v>2009</v>
      </c>
      <c r="D117">
        <v>196549</v>
      </c>
      <c r="E117">
        <f t="shared" si="6"/>
        <v>79016.900462054022</v>
      </c>
      <c r="F117">
        <f t="shared" si="7"/>
        <v>102</v>
      </c>
    </row>
    <row r="118" spans="1:6" x14ac:dyDescent="0.35">
      <c r="A118" s="2">
        <v>40101</v>
      </c>
      <c r="B118" s="6">
        <f t="shared" si="4"/>
        <v>10</v>
      </c>
      <c r="C118" s="6">
        <f t="shared" si="5"/>
        <v>2009</v>
      </c>
      <c r="D118">
        <v>178653</v>
      </c>
      <c r="E118">
        <f t="shared" si="6"/>
        <v>71822.325823318039</v>
      </c>
      <c r="F118">
        <f t="shared" si="7"/>
        <v>84</v>
      </c>
    </row>
    <row r="119" spans="1:6" x14ac:dyDescent="0.35">
      <c r="A119" s="2">
        <v>40132</v>
      </c>
      <c r="B119" s="6">
        <f t="shared" si="4"/>
        <v>11</v>
      </c>
      <c r="C119" s="6">
        <f t="shared" si="5"/>
        <v>2009</v>
      </c>
      <c r="D119">
        <v>179068</v>
      </c>
      <c r="E119">
        <f t="shared" si="6"/>
        <v>71989.16469653415</v>
      </c>
      <c r="F119">
        <f t="shared" si="7"/>
        <v>79</v>
      </c>
    </row>
    <row r="120" spans="1:6" x14ac:dyDescent="0.35">
      <c r="A120" s="2">
        <v>40162</v>
      </c>
      <c r="B120" s="6">
        <f t="shared" si="4"/>
        <v>12</v>
      </c>
      <c r="C120" s="6">
        <f t="shared" si="5"/>
        <v>2009</v>
      </c>
      <c r="D120">
        <v>230133</v>
      </c>
      <c r="E120">
        <f t="shared" si="6"/>
        <v>92518.386529740063</v>
      </c>
      <c r="F120">
        <f t="shared" si="7"/>
        <v>61</v>
      </c>
    </row>
    <row r="121" spans="1:6" x14ac:dyDescent="0.35">
      <c r="A121" s="2">
        <v>40193</v>
      </c>
      <c r="B121" s="6">
        <f t="shared" si="4"/>
        <v>1</v>
      </c>
      <c r="C121" s="6">
        <f t="shared" si="5"/>
        <v>2010</v>
      </c>
      <c r="D121">
        <v>224248</v>
      </c>
      <c r="E121">
        <f t="shared" si="6"/>
        <v>90152.490701121307</v>
      </c>
      <c r="F121">
        <f t="shared" si="7"/>
        <v>63</v>
      </c>
    </row>
    <row r="122" spans="1:6" x14ac:dyDescent="0.35">
      <c r="A122" s="2">
        <v>40224</v>
      </c>
      <c r="B122" s="6">
        <f t="shared" si="4"/>
        <v>2</v>
      </c>
      <c r="C122" s="6">
        <f t="shared" si="5"/>
        <v>2010</v>
      </c>
      <c r="D122">
        <v>201908</v>
      </c>
      <c r="E122">
        <f t="shared" si="6"/>
        <v>81171.333044138635</v>
      </c>
      <c r="F122">
        <f t="shared" si="7"/>
        <v>69</v>
      </c>
    </row>
    <row r="123" spans="1:6" x14ac:dyDescent="0.35">
      <c r="A123" s="2">
        <v>40252</v>
      </c>
      <c r="B123" s="6">
        <f t="shared" si="4"/>
        <v>3</v>
      </c>
      <c r="C123" s="6">
        <f t="shared" si="5"/>
        <v>2010</v>
      </c>
      <c r="D123">
        <v>196564</v>
      </c>
      <c r="E123">
        <f t="shared" si="6"/>
        <v>79022.930782772688</v>
      </c>
      <c r="F123">
        <f t="shared" si="7"/>
        <v>78</v>
      </c>
    </row>
    <row r="124" spans="1:6" x14ac:dyDescent="0.35">
      <c r="A124" s="2">
        <v>40283</v>
      </c>
      <c r="B124" s="6">
        <f t="shared" si="4"/>
        <v>4</v>
      </c>
      <c r="C124" s="6">
        <f t="shared" si="5"/>
        <v>2010</v>
      </c>
      <c r="D124">
        <v>177738</v>
      </c>
      <c r="E124">
        <f t="shared" si="6"/>
        <v>71454.476259480129</v>
      </c>
      <c r="F124">
        <f t="shared" si="7"/>
        <v>83</v>
      </c>
    </row>
    <row r="125" spans="1:6" x14ac:dyDescent="0.35">
      <c r="A125" s="2">
        <v>40313</v>
      </c>
      <c r="B125" s="6">
        <f t="shared" si="4"/>
        <v>5</v>
      </c>
      <c r="C125" s="6">
        <f t="shared" si="5"/>
        <v>2010</v>
      </c>
      <c r="D125">
        <v>151001</v>
      </c>
      <c r="E125">
        <f t="shared" si="6"/>
        <v>60705.630589169217</v>
      </c>
      <c r="F125">
        <f t="shared" si="7"/>
        <v>90</v>
      </c>
    </row>
    <row r="126" spans="1:6" x14ac:dyDescent="0.35">
      <c r="A126" s="2">
        <v>40344</v>
      </c>
      <c r="B126" s="6">
        <f t="shared" si="4"/>
        <v>6</v>
      </c>
      <c r="C126" s="6">
        <f t="shared" si="5"/>
        <v>2010</v>
      </c>
      <c r="D126">
        <v>136709</v>
      </c>
      <c r="E126">
        <f t="shared" si="6"/>
        <v>54959.941008435271</v>
      </c>
      <c r="F126">
        <f t="shared" si="7"/>
        <v>103</v>
      </c>
    </row>
    <row r="127" spans="1:6" x14ac:dyDescent="0.35">
      <c r="A127" s="2">
        <v>40374</v>
      </c>
      <c r="B127" s="6">
        <f t="shared" si="4"/>
        <v>7</v>
      </c>
      <c r="C127" s="6">
        <f t="shared" si="5"/>
        <v>2010</v>
      </c>
      <c r="D127">
        <v>162212</v>
      </c>
      <c r="E127">
        <f t="shared" si="6"/>
        <v>65212.692294291541</v>
      </c>
      <c r="F127">
        <f t="shared" si="7"/>
        <v>102</v>
      </c>
    </row>
    <row r="128" spans="1:6" x14ac:dyDescent="0.35">
      <c r="A128" s="2">
        <v>40405</v>
      </c>
      <c r="B128" s="6">
        <f t="shared" si="4"/>
        <v>8</v>
      </c>
      <c r="C128" s="6">
        <f t="shared" si="5"/>
        <v>2010</v>
      </c>
      <c r="D128">
        <v>175137</v>
      </c>
      <c r="E128">
        <f t="shared" si="6"/>
        <v>70408.818646865446</v>
      </c>
      <c r="F128">
        <f t="shared" si="7"/>
        <v>108</v>
      </c>
    </row>
    <row r="129" spans="1:6" x14ac:dyDescent="0.35">
      <c r="A129" s="2">
        <v>40436</v>
      </c>
      <c r="B129" s="6">
        <f t="shared" si="4"/>
        <v>9</v>
      </c>
      <c r="C129" s="6">
        <f t="shared" si="5"/>
        <v>2010</v>
      </c>
      <c r="D129">
        <v>172976</v>
      </c>
      <c r="E129">
        <f t="shared" si="6"/>
        <v>69540.05044199797</v>
      </c>
      <c r="F129">
        <f t="shared" si="7"/>
        <v>102</v>
      </c>
    </row>
    <row r="130" spans="1:6" x14ac:dyDescent="0.35">
      <c r="A130" s="2">
        <v>40466</v>
      </c>
      <c r="B130" s="6">
        <f t="shared" si="4"/>
        <v>10</v>
      </c>
      <c r="C130" s="6">
        <f t="shared" si="5"/>
        <v>2010</v>
      </c>
      <c r="D130">
        <v>191003</v>
      </c>
      <c r="E130">
        <f t="shared" si="6"/>
        <v>76787.289881676857</v>
      </c>
      <c r="F130">
        <f t="shared" si="7"/>
        <v>94</v>
      </c>
    </row>
    <row r="131" spans="1:6" x14ac:dyDescent="0.35">
      <c r="A131" s="2">
        <v>40497</v>
      </c>
      <c r="B131" s="6">
        <f t="shared" si="4"/>
        <v>11</v>
      </c>
      <c r="C131" s="6">
        <f t="shared" si="5"/>
        <v>2010</v>
      </c>
      <c r="D131">
        <v>193207</v>
      </c>
      <c r="E131">
        <f t="shared" si="6"/>
        <v>77673.345005937823</v>
      </c>
      <c r="F131">
        <f t="shared" si="7"/>
        <v>81</v>
      </c>
    </row>
    <row r="132" spans="1:6" x14ac:dyDescent="0.35">
      <c r="A132" s="2">
        <v>40527</v>
      </c>
      <c r="B132" s="6">
        <f t="shared" si="4"/>
        <v>12</v>
      </c>
      <c r="C132" s="6">
        <f t="shared" si="5"/>
        <v>2010</v>
      </c>
      <c r="D132">
        <v>213383</v>
      </c>
      <c r="E132">
        <f t="shared" si="6"/>
        <v>85784.528393909277</v>
      </c>
      <c r="F132">
        <f t="shared" si="7"/>
        <v>64</v>
      </c>
    </row>
    <row r="133" spans="1:6" x14ac:dyDescent="0.35">
      <c r="A133" s="2">
        <v>40558</v>
      </c>
      <c r="B133" s="6">
        <f t="shared" si="4"/>
        <v>1</v>
      </c>
      <c r="C133" s="6">
        <f t="shared" si="5"/>
        <v>2011</v>
      </c>
      <c r="D133">
        <v>207654</v>
      </c>
      <c r="E133">
        <f t="shared" si="6"/>
        <v>83481.347900764522</v>
      </c>
      <c r="F133">
        <f t="shared" si="7"/>
        <v>71</v>
      </c>
    </row>
    <row r="134" spans="1:6" x14ac:dyDescent="0.35">
      <c r="A134" s="2">
        <v>40589</v>
      </c>
      <c r="B134" s="6">
        <f t="shared" si="4"/>
        <v>2</v>
      </c>
      <c r="C134" s="6">
        <f t="shared" si="5"/>
        <v>2011</v>
      </c>
      <c r="D134">
        <v>196577</v>
      </c>
      <c r="E134">
        <f t="shared" si="6"/>
        <v>79028.157060728845</v>
      </c>
      <c r="F134">
        <f t="shared" si="7"/>
        <v>76</v>
      </c>
    </row>
    <row r="135" spans="1:6" x14ac:dyDescent="0.35">
      <c r="A135" s="2">
        <v>40617</v>
      </c>
      <c r="B135" s="6">
        <f t="shared" si="4"/>
        <v>3</v>
      </c>
      <c r="C135" s="6">
        <f t="shared" si="5"/>
        <v>2011</v>
      </c>
      <c r="D135">
        <v>170209</v>
      </c>
      <c r="E135">
        <f t="shared" si="6"/>
        <v>68427.657280096842</v>
      </c>
      <c r="F135">
        <f t="shared" si="7"/>
        <v>80</v>
      </c>
    </row>
    <row r="136" spans="1:6" x14ac:dyDescent="0.35">
      <c r="A136" s="2">
        <v>40648</v>
      </c>
      <c r="B136" s="6">
        <f t="shared" si="4"/>
        <v>4</v>
      </c>
      <c r="C136" s="6">
        <f t="shared" si="5"/>
        <v>2011</v>
      </c>
      <c r="D136">
        <v>145853</v>
      </c>
      <c r="E136">
        <f t="shared" si="6"/>
        <v>58636.024518527018</v>
      </c>
      <c r="F136">
        <f t="shared" si="7"/>
        <v>80</v>
      </c>
    </row>
    <row r="137" spans="1:6" x14ac:dyDescent="0.35">
      <c r="A137" s="2">
        <v>40678</v>
      </c>
      <c r="B137" s="6">
        <f t="shared" si="4"/>
        <v>5</v>
      </c>
      <c r="C137" s="6">
        <f t="shared" si="5"/>
        <v>2011</v>
      </c>
      <c r="D137">
        <v>139240</v>
      </c>
      <c r="E137">
        <f t="shared" si="6"/>
        <v>55977.457124362896</v>
      </c>
      <c r="F137">
        <f t="shared" si="7"/>
        <v>90</v>
      </c>
    </row>
    <row r="138" spans="1:6" x14ac:dyDescent="0.35">
      <c r="A138" s="2">
        <v>40709</v>
      </c>
      <c r="B138" s="6">
        <f t="shared" si="4"/>
        <v>6</v>
      </c>
      <c r="C138" s="6">
        <f t="shared" si="5"/>
        <v>2011</v>
      </c>
      <c r="D138">
        <v>137075</v>
      </c>
      <c r="E138">
        <f t="shared" si="6"/>
        <v>55107.080833970438</v>
      </c>
      <c r="F138">
        <f t="shared" si="7"/>
        <v>102</v>
      </c>
    </row>
    <row r="139" spans="1:6" x14ac:dyDescent="0.35">
      <c r="A139" s="2">
        <v>40739</v>
      </c>
      <c r="B139" s="6">
        <f t="shared" si="4"/>
        <v>7</v>
      </c>
      <c r="C139" s="6">
        <f t="shared" si="5"/>
        <v>2011</v>
      </c>
      <c r="D139">
        <v>161447</v>
      </c>
      <c r="E139">
        <f t="shared" si="6"/>
        <v>64905.145937640162</v>
      </c>
      <c r="F139">
        <f t="shared" si="7"/>
        <v>102</v>
      </c>
    </row>
    <row r="140" spans="1:6" x14ac:dyDescent="0.35">
      <c r="A140" s="2">
        <v>40770</v>
      </c>
      <c r="B140" s="6">
        <f t="shared" si="4"/>
        <v>8</v>
      </c>
      <c r="C140" s="6">
        <f t="shared" si="5"/>
        <v>2011</v>
      </c>
      <c r="D140">
        <v>176413</v>
      </c>
      <c r="E140">
        <f t="shared" si="6"/>
        <v>70921.797929332315</v>
      </c>
      <c r="F140">
        <f t="shared" si="7"/>
        <v>97</v>
      </c>
    </row>
    <row r="141" spans="1:6" x14ac:dyDescent="0.35">
      <c r="A141" s="2">
        <v>40801</v>
      </c>
      <c r="B141" s="6">
        <f t="shared" si="4"/>
        <v>9</v>
      </c>
      <c r="C141" s="6">
        <f t="shared" si="5"/>
        <v>2011</v>
      </c>
      <c r="D141">
        <v>174263</v>
      </c>
      <c r="E141">
        <f t="shared" si="6"/>
        <v>70057.451959658516</v>
      </c>
      <c r="F141">
        <f t="shared" si="7"/>
        <v>102</v>
      </c>
    </row>
    <row r="142" spans="1:6" x14ac:dyDescent="0.35">
      <c r="A142" s="2">
        <v>40831</v>
      </c>
      <c r="B142" s="6">
        <f t="shared" ref="B142:B205" si="8">MONTH(A142)</f>
        <v>10</v>
      </c>
      <c r="C142" s="6">
        <f t="shared" ref="C142:C205" si="9">YEAR(A142)</f>
        <v>2011</v>
      </c>
      <c r="D142">
        <v>160500</v>
      </c>
      <c r="E142">
        <f t="shared" ref="E142:E205" si="10">D142*$C$4</f>
        <v>64524.431689602447</v>
      </c>
      <c r="F142">
        <f t="shared" ref="F142:F205" si="11">INDEX($L$13:$X$36,MATCH(C142,$K$13:$K$36,0),MATCH(B142,$L$12:$X$12,0))</f>
        <v>87</v>
      </c>
    </row>
    <row r="143" spans="1:6" x14ac:dyDescent="0.35">
      <c r="A143" s="2">
        <v>40862</v>
      </c>
      <c r="B143" s="6">
        <f t="shared" si="8"/>
        <v>11</v>
      </c>
      <c r="C143" s="6">
        <f t="shared" si="9"/>
        <v>2011</v>
      </c>
      <c r="D143">
        <v>186403</v>
      </c>
      <c r="E143">
        <f t="shared" si="10"/>
        <v>74937.991527956168</v>
      </c>
      <c r="F143">
        <f t="shared" si="11"/>
        <v>74</v>
      </c>
    </row>
    <row r="144" spans="1:6" x14ac:dyDescent="0.35">
      <c r="A144" s="2">
        <v>40892</v>
      </c>
      <c r="B144" s="6">
        <f t="shared" si="8"/>
        <v>12</v>
      </c>
      <c r="C144" s="6">
        <f t="shared" si="9"/>
        <v>2011</v>
      </c>
      <c r="D144">
        <v>240645</v>
      </c>
      <c r="E144">
        <f t="shared" si="10"/>
        <v>96744.435289373097</v>
      </c>
      <c r="F144">
        <f t="shared" si="11"/>
        <v>73</v>
      </c>
    </row>
    <row r="145" spans="1:6" x14ac:dyDescent="0.35">
      <c r="A145" s="2">
        <v>40923</v>
      </c>
      <c r="B145" s="6">
        <f t="shared" si="8"/>
        <v>1</v>
      </c>
      <c r="C145" s="6">
        <f t="shared" si="9"/>
        <v>2012</v>
      </c>
      <c r="D145">
        <v>226299</v>
      </c>
      <c r="E145">
        <f t="shared" si="10"/>
        <v>90977.036554051985</v>
      </c>
      <c r="F145">
        <f t="shared" si="11"/>
        <v>66</v>
      </c>
    </row>
    <row r="146" spans="1:6" x14ac:dyDescent="0.35">
      <c r="A146" s="2">
        <v>40954</v>
      </c>
      <c r="B146" s="6">
        <f t="shared" si="8"/>
        <v>2</v>
      </c>
      <c r="C146" s="6">
        <f t="shared" si="9"/>
        <v>2012</v>
      </c>
      <c r="D146">
        <v>207537</v>
      </c>
      <c r="E146">
        <f t="shared" si="10"/>
        <v>83434.311399159022</v>
      </c>
      <c r="F146">
        <f t="shared" si="11"/>
        <v>74</v>
      </c>
    </row>
    <row r="147" spans="1:6" x14ac:dyDescent="0.35">
      <c r="A147" s="2">
        <v>40983</v>
      </c>
      <c r="B147" s="6">
        <f t="shared" si="8"/>
        <v>3</v>
      </c>
      <c r="C147" s="6">
        <f t="shared" si="9"/>
        <v>2012</v>
      </c>
      <c r="D147">
        <v>203370</v>
      </c>
      <c r="E147">
        <f t="shared" si="10"/>
        <v>81759.088303516823</v>
      </c>
      <c r="F147">
        <f t="shared" si="11"/>
        <v>74</v>
      </c>
    </row>
    <row r="148" spans="1:6" x14ac:dyDescent="0.35">
      <c r="A148" s="2">
        <v>41014</v>
      </c>
      <c r="B148" s="6">
        <f t="shared" si="8"/>
        <v>4</v>
      </c>
      <c r="C148" s="6">
        <f t="shared" si="9"/>
        <v>2012</v>
      </c>
      <c r="D148">
        <v>176281</v>
      </c>
      <c r="E148">
        <f t="shared" si="10"/>
        <v>70868.731107008163</v>
      </c>
      <c r="F148">
        <f t="shared" si="11"/>
        <v>90</v>
      </c>
    </row>
    <row r="149" spans="1:6" x14ac:dyDescent="0.35">
      <c r="A149" s="2">
        <v>41044</v>
      </c>
      <c r="B149" s="6">
        <f t="shared" si="8"/>
        <v>5</v>
      </c>
      <c r="C149" s="6">
        <f t="shared" si="9"/>
        <v>2012</v>
      </c>
      <c r="D149">
        <v>165375</v>
      </c>
      <c r="E149">
        <f t="shared" si="10"/>
        <v>66484.285923165138</v>
      </c>
      <c r="F149">
        <f t="shared" si="11"/>
        <v>96</v>
      </c>
    </row>
    <row r="150" spans="1:6" x14ac:dyDescent="0.35">
      <c r="A150" s="2">
        <v>41075</v>
      </c>
      <c r="B150" s="6">
        <f t="shared" si="8"/>
        <v>6</v>
      </c>
      <c r="C150" s="6">
        <f t="shared" si="9"/>
        <v>2012</v>
      </c>
      <c r="D150">
        <v>165863</v>
      </c>
      <c r="E150">
        <f t="shared" si="10"/>
        <v>66680.472357212027</v>
      </c>
      <c r="F150">
        <f t="shared" si="11"/>
        <v>105</v>
      </c>
    </row>
    <row r="151" spans="1:6" x14ac:dyDescent="0.35">
      <c r="A151" s="2">
        <v>41105</v>
      </c>
      <c r="B151" s="6">
        <f t="shared" si="8"/>
        <v>7</v>
      </c>
      <c r="C151" s="6">
        <f t="shared" si="9"/>
        <v>2012</v>
      </c>
      <c r="D151">
        <v>179207</v>
      </c>
      <c r="E151">
        <f t="shared" si="10"/>
        <v>72045.045668527018</v>
      </c>
      <c r="F151">
        <f t="shared" si="11"/>
        <v>106</v>
      </c>
    </row>
    <row r="152" spans="1:6" x14ac:dyDescent="0.35">
      <c r="A152" s="2">
        <v>41136</v>
      </c>
      <c r="B152" s="6">
        <f t="shared" si="8"/>
        <v>8</v>
      </c>
      <c r="C152" s="6">
        <f t="shared" si="9"/>
        <v>2012</v>
      </c>
      <c r="D152">
        <v>208397</v>
      </c>
      <c r="E152">
        <f t="shared" si="10"/>
        <v>83780.049787028547</v>
      </c>
      <c r="F152">
        <f t="shared" si="11"/>
        <v>105</v>
      </c>
    </row>
    <row r="153" spans="1:6" x14ac:dyDescent="0.35">
      <c r="A153" s="2">
        <v>41167</v>
      </c>
      <c r="B153" s="6">
        <f t="shared" si="8"/>
        <v>9</v>
      </c>
      <c r="C153" s="6">
        <f t="shared" si="9"/>
        <v>2012</v>
      </c>
      <c r="D153">
        <v>194104</v>
      </c>
      <c r="E153">
        <f t="shared" si="10"/>
        <v>78033.958184913354</v>
      </c>
      <c r="F153">
        <f t="shared" si="11"/>
        <v>97</v>
      </c>
    </row>
    <row r="154" spans="1:6" x14ac:dyDescent="0.35">
      <c r="A154" s="2">
        <v>41197</v>
      </c>
      <c r="B154" s="6">
        <f t="shared" si="8"/>
        <v>10</v>
      </c>
      <c r="C154" s="6">
        <f t="shared" si="9"/>
        <v>2012</v>
      </c>
      <c r="D154">
        <v>191369</v>
      </c>
      <c r="E154">
        <f t="shared" si="10"/>
        <v>76934.429707212024</v>
      </c>
      <c r="F154">
        <f t="shared" si="11"/>
        <v>99</v>
      </c>
    </row>
    <row r="155" spans="1:6" x14ac:dyDescent="0.35">
      <c r="A155" s="2">
        <v>41228</v>
      </c>
      <c r="B155" s="6">
        <f t="shared" si="8"/>
        <v>11</v>
      </c>
      <c r="C155" s="6">
        <f t="shared" si="9"/>
        <v>2012</v>
      </c>
      <c r="D155">
        <v>193400</v>
      </c>
      <c r="E155">
        <f t="shared" si="10"/>
        <v>77750.935132517843</v>
      </c>
      <c r="F155">
        <f t="shared" si="11"/>
        <v>79</v>
      </c>
    </row>
    <row r="156" spans="1:6" x14ac:dyDescent="0.35">
      <c r="A156" s="2">
        <v>41258</v>
      </c>
      <c r="B156" s="6">
        <f t="shared" si="8"/>
        <v>12</v>
      </c>
      <c r="C156" s="6">
        <f t="shared" si="9"/>
        <v>2012</v>
      </c>
      <c r="D156">
        <v>225814</v>
      </c>
      <c r="E156">
        <f t="shared" si="10"/>
        <v>90782.056184148823</v>
      </c>
      <c r="F156">
        <f t="shared" si="11"/>
        <v>64</v>
      </c>
    </row>
    <row r="157" spans="1:6" x14ac:dyDescent="0.35">
      <c r="A157" s="2">
        <v>41289</v>
      </c>
      <c r="B157" s="6">
        <f t="shared" si="8"/>
        <v>1</v>
      </c>
      <c r="C157" s="6">
        <f t="shared" si="9"/>
        <v>2013</v>
      </c>
      <c r="D157">
        <v>246850</v>
      </c>
      <c r="E157">
        <f t="shared" si="10"/>
        <v>99238.977959989803</v>
      </c>
      <c r="F157">
        <f t="shared" si="11"/>
        <v>66</v>
      </c>
    </row>
    <row r="158" spans="1:6" x14ac:dyDescent="0.35">
      <c r="A158" s="2">
        <v>41320</v>
      </c>
      <c r="B158" s="6">
        <f t="shared" si="8"/>
        <v>2</v>
      </c>
      <c r="C158" s="6">
        <f t="shared" si="9"/>
        <v>2013</v>
      </c>
      <c r="D158">
        <v>209104</v>
      </c>
      <c r="E158">
        <f t="shared" si="10"/>
        <v>84064.278903567785</v>
      </c>
      <c r="F158">
        <f t="shared" si="11"/>
        <v>71</v>
      </c>
    </row>
    <row r="159" spans="1:6" x14ac:dyDescent="0.35">
      <c r="A159" s="2">
        <v>41348</v>
      </c>
      <c r="B159" s="6">
        <f t="shared" si="8"/>
        <v>3</v>
      </c>
      <c r="C159" s="6">
        <f t="shared" si="9"/>
        <v>2013</v>
      </c>
      <c r="D159">
        <v>187296</v>
      </c>
      <c r="E159">
        <f t="shared" si="10"/>
        <v>75296.996621406724</v>
      </c>
      <c r="F159">
        <f t="shared" si="11"/>
        <v>79</v>
      </c>
    </row>
    <row r="160" spans="1:6" x14ac:dyDescent="0.35">
      <c r="A160" s="2">
        <v>41379</v>
      </c>
      <c r="B160" s="6">
        <f t="shared" si="8"/>
        <v>4</v>
      </c>
      <c r="C160" s="6">
        <f t="shared" si="9"/>
        <v>2013</v>
      </c>
      <c r="D160">
        <v>159828</v>
      </c>
      <c r="E160">
        <f t="shared" si="10"/>
        <v>64254.273321406727</v>
      </c>
      <c r="F160">
        <f t="shared" si="11"/>
        <v>93</v>
      </c>
    </row>
    <row r="161" spans="1:6" x14ac:dyDescent="0.35">
      <c r="A161" s="2">
        <v>41409</v>
      </c>
      <c r="B161" s="6">
        <f t="shared" si="8"/>
        <v>5</v>
      </c>
      <c r="C161" s="6">
        <f t="shared" si="9"/>
        <v>2013</v>
      </c>
      <c r="D161">
        <v>162719</v>
      </c>
      <c r="E161">
        <f t="shared" si="10"/>
        <v>65416.517134582064</v>
      </c>
      <c r="F161">
        <f t="shared" si="11"/>
        <v>94</v>
      </c>
    </row>
    <row r="162" spans="1:6" x14ac:dyDescent="0.35">
      <c r="A162" s="2">
        <v>41440</v>
      </c>
      <c r="B162" s="6">
        <f t="shared" si="8"/>
        <v>6</v>
      </c>
      <c r="C162" s="6">
        <f t="shared" si="9"/>
        <v>2013</v>
      </c>
      <c r="D162">
        <v>167204</v>
      </c>
      <c r="E162">
        <f t="shared" si="10"/>
        <v>67219.58302945974</v>
      </c>
      <c r="F162">
        <f t="shared" si="11"/>
        <v>108</v>
      </c>
    </row>
    <row r="163" spans="1:6" x14ac:dyDescent="0.35">
      <c r="A163" s="2">
        <v>41470</v>
      </c>
      <c r="B163" s="6">
        <f t="shared" si="8"/>
        <v>7</v>
      </c>
      <c r="C163" s="6">
        <f t="shared" si="9"/>
        <v>2013</v>
      </c>
      <c r="D163">
        <v>190260</v>
      </c>
      <c r="E163">
        <f t="shared" si="10"/>
        <v>76488.587995412847</v>
      </c>
      <c r="F163">
        <f t="shared" si="11"/>
        <v>109</v>
      </c>
    </row>
    <row r="164" spans="1:6" x14ac:dyDescent="0.35">
      <c r="A164" s="2">
        <v>41501</v>
      </c>
      <c r="B164" s="6">
        <f t="shared" si="8"/>
        <v>8</v>
      </c>
      <c r="C164" s="6">
        <f t="shared" si="9"/>
        <v>2013</v>
      </c>
      <c r="D164">
        <v>195058</v>
      </c>
      <c r="E164">
        <f t="shared" si="10"/>
        <v>78417.486582619778</v>
      </c>
      <c r="F164">
        <f t="shared" si="11"/>
        <v>104</v>
      </c>
    </row>
    <row r="165" spans="1:6" x14ac:dyDescent="0.35">
      <c r="A165" s="2">
        <v>41532</v>
      </c>
      <c r="B165" s="6">
        <f t="shared" si="8"/>
        <v>9</v>
      </c>
      <c r="C165" s="6">
        <f t="shared" si="9"/>
        <v>2013</v>
      </c>
      <c r="D165">
        <v>188669</v>
      </c>
      <c r="E165">
        <f t="shared" si="10"/>
        <v>75848.971977854235</v>
      </c>
      <c r="F165">
        <f t="shared" si="11"/>
        <v>101</v>
      </c>
    </row>
    <row r="166" spans="1:6" x14ac:dyDescent="0.35">
      <c r="A166" s="2">
        <v>41562</v>
      </c>
      <c r="B166" s="6">
        <f t="shared" si="8"/>
        <v>10</v>
      </c>
      <c r="C166" s="6">
        <f t="shared" si="9"/>
        <v>2013</v>
      </c>
      <c r="D166">
        <v>183115</v>
      </c>
      <c r="E166">
        <f t="shared" si="10"/>
        <v>73616.145226427121</v>
      </c>
      <c r="F166">
        <f t="shared" si="11"/>
        <v>85</v>
      </c>
    </row>
    <row r="167" spans="1:6" x14ac:dyDescent="0.35">
      <c r="A167" s="2">
        <v>41593</v>
      </c>
      <c r="B167" s="6">
        <f t="shared" si="8"/>
        <v>11</v>
      </c>
      <c r="C167" s="6">
        <f t="shared" si="9"/>
        <v>2013</v>
      </c>
      <c r="D167">
        <v>201865</v>
      </c>
      <c r="E167">
        <f t="shared" si="10"/>
        <v>81154.04612474516</v>
      </c>
      <c r="F167">
        <f t="shared" si="11"/>
        <v>80</v>
      </c>
    </row>
    <row r="168" spans="1:6" x14ac:dyDescent="0.35">
      <c r="A168" s="2">
        <v>41623</v>
      </c>
      <c r="B168" s="6">
        <f t="shared" si="8"/>
        <v>12</v>
      </c>
      <c r="C168" s="6">
        <f t="shared" si="9"/>
        <v>2013</v>
      </c>
      <c r="D168">
        <v>260454</v>
      </c>
      <c r="E168">
        <f t="shared" si="10"/>
        <v>104708.07683042814</v>
      </c>
      <c r="F168">
        <f t="shared" si="11"/>
        <v>70</v>
      </c>
    </row>
    <row r="169" spans="1:6" x14ac:dyDescent="0.35">
      <c r="A169" s="2">
        <v>41654</v>
      </c>
      <c r="B169" s="6">
        <f t="shared" si="8"/>
        <v>1</v>
      </c>
      <c r="C169" s="6">
        <f t="shared" si="9"/>
        <v>2014</v>
      </c>
      <c r="D169">
        <v>224852</v>
      </c>
      <c r="E169">
        <f t="shared" si="10"/>
        <v>90395.311615392464</v>
      </c>
      <c r="F169">
        <f t="shared" si="11"/>
        <v>76</v>
      </c>
    </row>
    <row r="170" spans="1:6" x14ac:dyDescent="0.35">
      <c r="A170" s="2">
        <v>41685</v>
      </c>
      <c r="B170" s="6">
        <f t="shared" si="8"/>
        <v>2</v>
      </c>
      <c r="C170" s="6">
        <f t="shared" si="9"/>
        <v>2014</v>
      </c>
      <c r="D170">
        <v>199902</v>
      </c>
      <c r="E170">
        <f t="shared" si="10"/>
        <v>80364.878153363912</v>
      </c>
      <c r="F170">
        <f t="shared" si="11"/>
        <v>75</v>
      </c>
    </row>
    <row r="171" spans="1:6" x14ac:dyDescent="0.35">
      <c r="A171" s="2">
        <v>41713</v>
      </c>
      <c r="B171" s="6">
        <f t="shared" si="8"/>
        <v>3</v>
      </c>
      <c r="C171" s="6">
        <f t="shared" si="9"/>
        <v>2014</v>
      </c>
      <c r="D171">
        <v>183038</v>
      </c>
      <c r="E171">
        <f t="shared" si="10"/>
        <v>73585.189580071354</v>
      </c>
      <c r="F171">
        <f t="shared" si="11"/>
        <v>81</v>
      </c>
    </row>
    <row r="172" spans="1:6" x14ac:dyDescent="0.35">
      <c r="A172" s="2">
        <v>41744</v>
      </c>
      <c r="B172" s="6">
        <f t="shared" si="8"/>
        <v>4</v>
      </c>
      <c r="C172" s="6">
        <f t="shared" si="9"/>
        <v>2014</v>
      </c>
      <c r="D172">
        <v>168620</v>
      </c>
      <c r="E172">
        <f t="shared" si="10"/>
        <v>67788.845305300711</v>
      </c>
      <c r="F172">
        <f t="shared" si="11"/>
        <v>91</v>
      </c>
    </row>
    <row r="173" spans="1:6" x14ac:dyDescent="0.35">
      <c r="A173" s="2">
        <v>41774</v>
      </c>
      <c r="B173" s="6">
        <f t="shared" si="8"/>
        <v>5</v>
      </c>
      <c r="C173" s="6">
        <f t="shared" si="9"/>
        <v>2014</v>
      </c>
      <c r="D173">
        <v>166204</v>
      </c>
      <c r="E173">
        <f t="shared" si="10"/>
        <v>66817.561648216113</v>
      </c>
      <c r="F173">
        <f t="shared" si="11"/>
        <v>97</v>
      </c>
    </row>
    <row r="174" spans="1:6" x14ac:dyDescent="0.35">
      <c r="A174" s="2">
        <v>41805</v>
      </c>
      <c r="B174" s="6">
        <f t="shared" si="8"/>
        <v>6</v>
      </c>
      <c r="C174" s="6">
        <f t="shared" si="9"/>
        <v>2014</v>
      </c>
      <c r="D174">
        <v>159661</v>
      </c>
      <c r="E174">
        <f t="shared" si="10"/>
        <v>64187.135750739042</v>
      </c>
      <c r="F174">
        <f t="shared" si="11"/>
        <v>106</v>
      </c>
    </row>
    <row r="175" spans="1:6" x14ac:dyDescent="0.35">
      <c r="A175" s="2">
        <v>41835</v>
      </c>
      <c r="B175" s="6">
        <f t="shared" si="8"/>
        <v>7</v>
      </c>
      <c r="C175" s="6">
        <f t="shared" si="9"/>
        <v>2014</v>
      </c>
      <c r="D175">
        <v>190351</v>
      </c>
      <c r="E175">
        <f t="shared" si="10"/>
        <v>76525.171941106018</v>
      </c>
      <c r="F175">
        <f t="shared" si="11"/>
        <v>104</v>
      </c>
    </row>
    <row r="176" spans="1:6" x14ac:dyDescent="0.35">
      <c r="A176" s="2">
        <v>41866</v>
      </c>
      <c r="B176" s="6">
        <f t="shared" si="8"/>
        <v>8</v>
      </c>
      <c r="C176" s="6">
        <f t="shared" si="9"/>
        <v>2014</v>
      </c>
      <c r="D176">
        <v>193331</v>
      </c>
      <c r="E176">
        <f t="shared" si="10"/>
        <v>77723.195657212025</v>
      </c>
      <c r="F176">
        <f t="shared" si="11"/>
        <v>104</v>
      </c>
    </row>
    <row r="177" spans="1:6" x14ac:dyDescent="0.35">
      <c r="A177" s="2">
        <v>41897</v>
      </c>
      <c r="B177" s="6">
        <f t="shared" si="8"/>
        <v>9</v>
      </c>
      <c r="C177" s="6">
        <f t="shared" si="9"/>
        <v>2014</v>
      </c>
      <c r="D177">
        <v>193409</v>
      </c>
      <c r="E177">
        <f t="shared" si="10"/>
        <v>77754.55332494904</v>
      </c>
      <c r="F177">
        <f t="shared" si="11"/>
        <v>103</v>
      </c>
    </row>
    <row r="178" spans="1:6" x14ac:dyDescent="0.35">
      <c r="A178" s="2">
        <v>41927</v>
      </c>
      <c r="B178" s="6">
        <f t="shared" si="8"/>
        <v>10</v>
      </c>
      <c r="C178" s="6">
        <f t="shared" si="9"/>
        <v>2014</v>
      </c>
      <c r="D178">
        <v>191905</v>
      </c>
      <c r="E178">
        <f t="shared" si="10"/>
        <v>77149.91316755861</v>
      </c>
      <c r="F178">
        <f t="shared" si="11"/>
        <v>97</v>
      </c>
    </row>
    <row r="179" spans="1:6" x14ac:dyDescent="0.35">
      <c r="A179" s="2">
        <v>41958</v>
      </c>
      <c r="B179" s="6">
        <f t="shared" si="8"/>
        <v>11</v>
      </c>
      <c r="C179" s="6">
        <f t="shared" si="9"/>
        <v>2014</v>
      </c>
      <c r="D179">
        <v>181273</v>
      </c>
      <c r="E179">
        <f t="shared" si="10"/>
        <v>72875.621842176348</v>
      </c>
      <c r="F179">
        <f t="shared" si="11"/>
        <v>79</v>
      </c>
    </row>
    <row r="180" spans="1:6" x14ac:dyDescent="0.35">
      <c r="A180" s="2">
        <v>41988</v>
      </c>
      <c r="B180" s="6">
        <f t="shared" si="8"/>
        <v>12</v>
      </c>
      <c r="C180" s="6">
        <f t="shared" si="9"/>
        <v>2014</v>
      </c>
      <c r="D180">
        <v>218289</v>
      </c>
      <c r="E180">
        <f t="shared" si="10"/>
        <v>87756.845290290526</v>
      </c>
      <c r="F180">
        <f t="shared" si="11"/>
        <v>69</v>
      </c>
    </row>
    <row r="181" spans="1:6" x14ac:dyDescent="0.35">
      <c r="A181" s="2">
        <v>42019</v>
      </c>
      <c r="B181" s="6">
        <f t="shared" si="8"/>
        <v>1</v>
      </c>
      <c r="C181" s="6">
        <f t="shared" si="9"/>
        <v>2015</v>
      </c>
      <c r="D181">
        <v>216065</v>
      </c>
      <c r="E181">
        <f t="shared" si="10"/>
        <v>86862.749738404687</v>
      </c>
      <c r="F181">
        <f t="shared" si="11"/>
        <v>74</v>
      </c>
    </row>
    <row r="182" spans="1:6" x14ac:dyDescent="0.35">
      <c r="A182" s="2">
        <v>42050</v>
      </c>
      <c r="B182" s="6">
        <f t="shared" si="8"/>
        <v>2</v>
      </c>
      <c r="C182" s="6">
        <f t="shared" si="9"/>
        <v>2015</v>
      </c>
      <c r="D182">
        <v>165799</v>
      </c>
      <c r="E182">
        <f t="shared" si="10"/>
        <v>66654.742988812432</v>
      </c>
      <c r="F182">
        <f t="shared" si="11"/>
        <v>74</v>
      </c>
    </row>
    <row r="183" spans="1:6" x14ac:dyDescent="0.35">
      <c r="A183" s="2">
        <v>42078</v>
      </c>
      <c r="B183" s="6">
        <f t="shared" si="8"/>
        <v>3</v>
      </c>
      <c r="C183" s="6">
        <f t="shared" si="9"/>
        <v>2015</v>
      </c>
      <c r="D183">
        <v>168835</v>
      </c>
      <c r="E183">
        <f t="shared" si="10"/>
        <v>67875.279902268099</v>
      </c>
      <c r="F183">
        <f t="shared" si="11"/>
        <v>84</v>
      </c>
    </row>
    <row r="184" spans="1:6" x14ac:dyDescent="0.35">
      <c r="A184" s="2">
        <v>42109</v>
      </c>
      <c r="B184" s="6">
        <f t="shared" si="8"/>
        <v>4</v>
      </c>
      <c r="C184" s="6">
        <f t="shared" si="9"/>
        <v>2015</v>
      </c>
      <c r="D184">
        <v>164979</v>
      </c>
      <c r="E184">
        <f t="shared" si="10"/>
        <v>66325.085456192668</v>
      </c>
      <c r="F184">
        <f t="shared" si="11"/>
        <v>92</v>
      </c>
    </row>
    <row r="185" spans="1:6" x14ac:dyDescent="0.35">
      <c r="A185" s="2">
        <v>42139</v>
      </c>
      <c r="B185" s="6">
        <f t="shared" si="8"/>
        <v>5</v>
      </c>
      <c r="C185" s="6">
        <f t="shared" si="9"/>
        <v>2015</v>
      </c>
      <c r="D185">
        <v>162529</v>
      </c>
      <c r="E185">
        <f t="shared" si="10"/>
        <v>65340.133072145771</v>
      </c>
      <c r="F185">
        <f t="shared" si="11"/>
        <v>92</v>
      </c>
    </row>
    <row r="186" spans="1:6" x14ac:dyDescent="0.35">
      <c r="A186" s="2">
        <v>42170</v>
      </c>
      <c r="B186" s="6">
        <f t="shared" si="8"/>
        <v>6</v>
      </c>
      <c r="C186" s="6">
        <f t="shared" si="9"/>
        <v>2015</v>
      </c>
      <c r="D186">
        <v>174388</v>
      </c>
      <c r="E186">
        <f t="shared" si="10"/>
        <v>70107.704632313966</v>
      </c>
      <c r="F186">
        <f t="shared" si="11"/>
        <v>107</v>
      </c>
    </row>
    <row r="187" spans="1:6" x14ac:dyDescent="0.35">
      <c r="A187" s="2">
        <v>42200</v>
      </c>
      <c r="B187" s="6">
        <f t="shared" si="8"/>
        <v>7</v>
      </c>
      <c r="C187" s="6">
        <f t="shared" si="9"/>
        <v>2015</v>
      </c>
      <c r="D187">
        <v>189714</v>
      </c>
      <c r="E187">
        <f t="shared" si="10"/>
        <v>76269.084321253831</v>
      </c>
      <c r="F187">
        <f t="shared" si="11"/>
        <v>107</v>
      </c>
    </row>
    <row r="188" spans="1:6" x14ac:dyDescent="0.35">
      <c r="A188" s="2">
        <v>42231</v>
      </c>
      <c r="B188" s="6">
        <f t="shared" si="8"/>
        <v>8</v>
      </c>
      <c r="C188" s="6">
        <f t="shared" si="9"/>
        <v>2015</v>
      </c>
      <c r="D188">
        <v>195602</v>
      </c>
      <c r="E188">
        <f t="shared" si="10"/>
        <v>78636.186214016314</v>
      </c>
      <c r="F188">
        <f t="shared" si="11"/>
        <v>106</v>
      </c>
    </row>
    <row r="189" spans="1:6" x14ac:dyDescent="0.35">
      <c r="A189" s="2">
        <v>42262</v>
      </c>
      <c r="B189" s="6">
        <f t="shared" si="8"/>
        <v>9</v>
      </c>
      <c r="C189" s="6">
        <f t="shared" si="9"/>
        <v>2015</v>
      </c>
      <c r="D189">
        <v>187006</v>
      </c>
      <c r="E189">
        <f t="shared" si="10"/>
        <v>75180.410420846078</v>
      </c>
      <c r="F189">
        <f t="shared" si="11"/>
        <v>106</v>
      </c>
    </row>
    <row r="190" spans="1:6" x14ac:dyDescent="0.35">
      <c r="A190" s="2">
        <v>42292</v>
      </c>
      <c r="B190" s="6">
        <f t="shared" si="8"/>
        <v>10</v>
      </c>
      <c r="C190" s="6">
        <f t="shared" si="9"/>
        <v>2015</v>
      </c>
      <c r="D190">
        <v>184678</v>
      </c>
      <c r="E190">
        <f t="shared" si="10"/>
        <v>74244.50464531091</v>
      </c>
      <c r="F190">
        <f t="shared" si="11"/>
        <v>96</v>
      </c>
    </row>
    <row r="191" spans="1:6" x14ac:dyDescent="0.35">
      <c r="A191" s="2">
        <v>42323</v>
      </c>
      <c r="B191" s="6">
        <f t="shared" si="8"/>
        <v>11</v>
      </c>
      <c r="C191" s="6">
        <f t="shared" si="9"/>
        <v>2015</v>
      </c>
      <c r="D191">
        <v>194636</v>
      </c>
      <c r="E191">
        <f t="shared" si="10"/>
        <v>78247.833559734965</v>
      </c>
      <c r="F191">
        <f t="shared" si="11"/>
        <v>72</v>
      </c>
    </row>
    <row r="192" spans="1:6" x14ac:dyDescent="0.35">
      <c r="A192" s="2">
        <v>42353</v>
      </c>
      <c r="B192" s="6">
        <f t="shared" si="8"/>
        <v>12</v>
      </c>
      <c r="C192" s="6">
        <f t="shared" si="9"/>
        <v>2015</v>
      </c>
      <c r="D192">
        <v>233993</v>
      </c>
      <c r="E192">
        <f t="shared" si="10"/>
        <v>94070.189061340468</v>
      </c>
      <c r="F192">
        <f t="shared" si="11"/>
        <v>64</v>
      </c>
    </row>
    <row r="193" spans="1:6" x14ac:dyDescent="0.35">
      <c r="A193" s="2">
        <v>42384</v>
      </c>
      <c r="B193" s="6">
        <f t="shared" si="8"/>
        <v>1</v>
      </c>
      <c r="C193" s="6">
        <f t="shared" si="9"/>
        <v>2016</v>
      </c>
      <c r="D193">
        <v>223373</v>
      </c>
      <c r="E193">
        <f t="shared" si="10"/>
        <v>89800.72199253313</v>
      </c>
      <c r="F193">
        <f t="shared" si="11"/>
        <v>64</v>
      </c>
    </row>
    <row r="194" spans="1:6" x14ac:dyDescent="0.35">
      <c r="A194" s="2">
        <v>42415</v>
      </c>
      <c r="B194" s="6">
        <f t="shared" si="8"/>
        <v>2</v>
      </c>
      <c r="C194" s="6">
        <f t="shared" si="9"/>
        <v>2016</v>
      </c>
      <c r="D194">
        <v>174197</v>
      </c>
      <c r="E194">
        <f t="shared" si="10"/>
        <v>70030.91854849644</v>
      </c>
      <c r="F194">
        <f t="shared" si="11"/>
        <v>78</v>
      </c>
    </row>
    <row r="195" spans="1:6" x14ac:dyDescent="0.35">
      <c r="A195" s="2">
        <v>42444</v>
      </c>
      <c r="B195" s="6">
        <f t="shared" si="8"/>
        <v>3</v>
      </c>
      <c r="C195" s="6">
        <f t="shared" si="9"/>
        <v>2016</v>
      </c>
      <c r="D195">
        <v>162754</v>
      </c>
      <c r="E195">
        <f t="shared" si="10"/>
        <v>65430.587882925589</v>
      </c>
      <c r="F195">
        <f t="shared" si="11"/>
        <v>77</v>
      </c>
    </row>
    <row r="196" spans="1:6" x14ac:dyDescent="0.35">
      <c r="A196" s="2">
        <v>42475</v>
      </c>
      <c r="B196" s="6">
        <f t="shared" si="8"/>
        <v>4</v>
      </c>
      <c r="C196" s="6">
        <f t="shared" si="9"/>
        <v>2016</v>
      </c>
      <c r="D196">
        <v>144618</v>
      </c>
      <c r="E196">
        <f t="shared" si="10"/>
        <v>58139.528112691136</v>
      </c>
      <c r="F196">
        <f t="shared" si="11"/>
        <v>88</v>
      </c>
    </row>
    <row r="197" spans="1:6" x14ac:dyDescent="0.35">
      <c r="A197" s="2">
        <v>42505</v>
      </c>
      <c r="B197" s="6">
        <f t="shared" si="8"/>
        <v>5</v>
      </c>
      <c r="C197" s="6">
        <f t="shared" si="9"/>
        <v>2016</v>
      </c>
      <c r="D197">
        <v>145157</v>
      </c>
      <c r="E197">
        <f t="shared" si="10"/>
        <v>58356.217637181449</v>
      </c>
      <c r="F197">
        <f t="shared" si="11"/>
        <v>101</v>
      </c>
    </row>
    <row r="198" spans="1:6" x14ac:dyDescent="0.35">
      <c r="A198" s="2">
        <v>42536</v>
      </c>
      <c r="B198" s="6">
        <f t="shared" si="8"/>
        <v>6</v>
      </c>
      <c r="C198" s="6">
        <f t="shared" si="9"/>
        <v>2016</v>
      </c>
      <c r="D198">
        <v>162945</v>
      </c>
      <c r="E198">
        <f t="shared" si="10"/>
        <v>65507.373966743122</v>
      </c>
      <c r="F198">
        <f t="shared" si="11"/>
        <v>104</v>
      </c>
    </row>
    <row r="199" spans="1:6" x14ac:dyDescent="0.35">
      <c r="A199" s="2">
        <v>42566</v>
      </c>
      <c r="B199" s="6">
        <f t="shared" si="8"/>
        <v>7</v>
      </c>
      <c r="C199" s="6">
        <f t="shared" si="9"/>
        <v>2016</v>
      </c>
      <c r="D199">
        <v>175135</v>
      </c>
      <c r="E199">
        <f t="shared" si="10"/>
        <v>70408.014604102951</v>
      </c>
      <c r="F199">
        <f t="shared" si="11"/>
        <v>104</v>
      </c>
    </row>
    <row r="200" spans="1:6" x14ac:dyDescent="0.35">
      <c r="A200" s="2">
        <v>42597</v>
      </c>
      <c r="B200" s="6">
        <f t="shared" si="8"/>
        <v>8</v>
      </c>
      <c r="C200" s="6">
        <f t="shared" si="9"/>
        <v>2016</v>
      </c>
      <c r="D200">
        <v>189633</v>
      </c>
      <c r="E200">
        <f t="shared" si="10"/>
        <v>76236.520589373089</v>
      </c>
      <c r="F200">
        <f t="shared" si="11"/>
        <v>101</v>
      </c>
    </row>
    <row r="201" spans="1:6" x14ac:dyDescent="0.35">
      <c r="A201" s="2">
        <v>42628</v>
      </c>
      <c r="B201" s="6">
        <f t="shared" si="8"/>
        <v>9</v>
      </c>
      <c r="C201" s="6">
        <f t="shared" si="9"/>
        <v>2016</v>
      </c>
      <c r="D201">
        <v>171347</v>
      </c>
      <c r="E201">
        <f t="shared" si="10"/>
        <v>68885.157611952091</v>
      </c>
      <c r="F201">
        <f t="shared" si="11"/>
        <v>98</v>
      </c>
    </row>
    <row r="202" spans="1:6" x14ac:dyDescent="0.35">
      <c r="A202" s="2">
        <v>42658</v>
      </c>
      <c r="B202" s="6">
        <f t="shared" si="8"/>
        <v>10</v>
      </c>
      <c r="C202" s="6">
        <f t="shared" si="9"/>
        <v>2016</v>
      </c>
      <c r="D202">
        <v>168407</v>
      </c>
      <c r="E202">
        <f t="shared" si="10"/>
        <v>67703.214751095817</v>
      </c>
      <c r="F202">
        <f t="shared" si="11"/>
        <v>89</v>
      </c>
    </row>
    <row r="203" spans="1:6" x14ac:dyDescent="0.35">
      <c r="A203" s="2">
        <v>42689</v>
      </c>
      <c r="B203" s="6">
        <f t="shared" si="8"/>
        <v>11</v>
      </c>
      <c r="C203" s="6">
        <f t="shared" si="9"/>
        <v>2016</v>
      </c>
      <c r="D203">
        <v>173278</v>
      </c>
      <c r="E203">
        <f t="shared" si="10"/>
        <v>69661.460899133541</v>
      </c>
      <c r="F203">
        <f t="shared" si="11"/>
        <v>76</v>
      </c>
    </row>
    <row r="204" spans="1:6" x14ac:dyDescent="0.35">
      <c r="A204" s="2">
        <v>42719</v>
      </c>
      <c r="B204" s="6">
        <f t="shared" si="8"/>
        <v>12</v>
      </c>
      <c r="C204" s="6">
        <f t="shared" si="9"/>
        <v>2016</v>
      </c>
      <c r="D204">
        <v>217558</v>
      </c>
      <c r="E204">
        <f t="shared" si="10"/>
        <v>87462.967660601425</v>
      </c>
      <c r="F204">
        <f t="shared" si="11"/>
        <v>62</v>
      </c>
    </row>
    <row r="205" spans="1:6" x14ac:dyDescent="0.35">
      <c r="A205" s="2">
        <v>42750</v>
      </c>
      <c r="B205" s="6">
        <f t="shared" si="8"/>
        <v>1</v>
      </c>
      <c r="C205" s="6">
        <f t="shared" si="9"/>
        <v>2017</v>
      </c>
      <c r="D205">
        <v>232305</v>
      </c>
      <c r="E205">
        <f t="shared" si="10"/>
        <v>93391.57696980123</v>
      </c>
      <c r="F205">
        <f t="shared" si="11"/>
        <v>63</v>
      </c>
    </row>
    <row r="206" spans="1:6" x14ac:dyDescent="0.35">
      <c r="A206" s="2">
        <v>42781</v>
      </c>
      <c r="B206" s="6">
        <f t="shared" ref="B206:B269" si="12">MONTH(A206)</f>
        <v>2</v>
      </c>
      <c r="C206" s="6">
        <f t="shared" ref="C206:C269" si="13">YEAR(A206)</f>
        <v>2017</v>
      </c>
      <c r="D206">
        <v>173392</v>
      </c>
      <c r="E206">
        <f t="shared" ref="E206:E269" si="14">D206*$C$4</f>
        <v>69707.291336595314</v>
      </c>
      <c r="F206">
        <f t="shared" ref="F206:F269" si="15">INDEX($L$13:$X$36,MATCH(C206,$K$13:$K$36,0),MATCH(B206,$L$12:$X$12,0))</f>
        <v>67</v>
      </c>
    </row>
    <row r="207" spans="1:6" x14ac:dyDescent="0.35">
      <c r="A207" s="2">
        <v>42809</v>
      </c>
      <c r="B207" s="6">
        <f t="shared" si="12"/>
        <v>3</v>
      </c>
      <c r="C207" s="6">
        <f t="shared" si="13"/>
        <v>2017</v>
      </c>
      <c r="D207">
        <v>157399</v>
      </c>
      <c r="E207">
        <f t="shared" si="14"/>
        <v>63277.763386365958</v>
      </c>
      <c r="F207">
        <f t="shared" si="15"/>
        <v>79</v>
      </c>
    </row>
    <row r="208" spans="1:6" x14ac:dyDescent="0.35">
      <c r="A208" s="2">
        <v>42840</v>
      </c>
      <c r="B208" s="6">
        <f t="shared" si="12"/>
        <v>4</v>
      </c>
      <c r="C208" s="6">
        <f t="shared" si="13"/>
        <v>2017</v>
      </c>
      <c r="D208">
        <v>136967</v>
      </c>
      <c r="E208">
        <f t="shared" si="14"/>
        <v>55063.662524796127</v>
      </c>
      <c r="F208">
        <f t="shared" si="15"/>
        <v>84</v>
      </c>
    </row>
    <row r="209" spans="1:6" x14ac:dyDescent="0.35">
      <c r="A209" s="2">
        <v>42870</v>
      </c>
      <c r="B209" s="6">
        <f t="shared" si="12"/>
        <v>5</v>
      </c>
      <c r="C209" s="6">
        <f t="shared" si="13"/>
        <v>2017</v>
      </c>
      <c r="D209">
        <v>143180</v>
      </c>
      <c r="E209">
        <f t="shared" si="14"/>
        <v>57561.421366462797</v>
      </c>
      <c r="F209">
        <f t="shared" si="15"/>
        <v>99</v>
      </c>
    </row>
    <row r="210" spans="1:6" x14ac:dyDescent="0.35">
      <c r="A210" s="2">
        <v>42901</v>
      </c>
      <c r="B210" s="6">
        <f t="shared" si="12"/>
        <v>6</v>
      </c>
      <c r="C210" s="6">
        <f t="shared" si="13"/>
        <v>2017</v>
      </c>
      <c r="D210">
        <v>147222</v>
      </c>
      <c r="E210">
        <f t="shared" si="14"/>
        <v>59186.391789449546</v>
      </c>
      <c r="F210">
        <f t="shared" si="15"/>
        <v>107</v>
      </c>
    </row>
    <row r="211" spans="1:6" x14ac:dyDescent="0.35">
      <c r="A211" s="2">
        <v>42931</v>
      </c>
      <c r="B211" s="6">
        <f t="shared" si="12"/>
        <v>7</v>
      </c>
      <c r="C211" s="6">
        <f t="shared" si="13"/>
        <v>2017</v>
      </c>
      <c r="D211">
        <v>167736</v>
      </c>
      <c r="E211">
        <f t="shared" si="14"/>
        <v>67433.458404281351</v>
      </c>
      <c r="F211">
        <f t="shared" si="15"/>
        <v>109</v>
      </c>
    </row>
    <row r="212" spans="1:6" x14ac:dyDescent="0.35">
      <c r="A212" s="2">
        <v>42962</v>
      </c>
      <c r="B212" s="6">
        <f t="shared" si="12"/>
        <v>8</v>
      </c>
      <c r="C212" s="6">
        <f t="shared" si="13"/>
        <v>2017</v>
      </c>
      <c r="D212">
        <v>183337</v>
      </c>
      <c r="E212">
        <f t="shared" si="14"/>
        <v>73705.393973063197</v>
      </c>
      <c r="F212">
        <f t="shared" si="15"/>
        <v>110</v>
      </c>
    </row>
    <row r="213" spans="1:6" x14ac:dyDescent="0.35">
      <c r="A213" s="2">
        <v>42993</v>
      </c>
      <c r="B213" s="6">
        <f t="shared" si="12"/>
        <v>9</v>
      </c>
      <c r="C213" s="6">
        <f t="shared" si="13"/>
        <v>2017</v>
      </c>
      <c r="D213">
        <v>166203</v>
      </c>
      <c r="E213">
        <f t="shared" si="14"/>
        <v>66817.159626834866</v>
      </c>
      <c r="F213">
        <f t="shared" si="15"/>
        <v>109</v>
      </c>
    </row>
    <row r="214" spans="1:6" x14ac:dyDescent="0.35">
      <c r="A214" s="2">
        <v>43023</v>
      </c>
      <c r="B214" s="6">
        <f t="shared" si="12"/>
        <v>10</v>
      </c>
      <c r="C214" s="6">
        <f t="shared" si="13"/>
        <v>2017</v>
      </c>
      <c r="D214">
        <v>168754</v>
      </c>
      <c r="E214">
        <f t="shared" si="14"/>
        <v>67842.716170387357</v>
      </c>
      <c r="F214">
        <f t="shared" si="15"/>
        <v>88</v>
      </c>
    </row>
    <row r="215" spans="1:6" x14ac:dyDescent="0.35">
      <c r="A215" s="2">
        <v>43054</v>
      </c>
      <c r="B215" s="6">
        <f t="shared" si="12"/>
        <v>11</v>
      </c>
      <c r="C215" s="6">
        <f t="shared" si="13"/>
        <v>2017</v>
      </c>
      <c r="D215">
        <v>168321</v>
      </c>
      <c r="E215">
        <f t="shared" si="14"/>
        <v>67668.640912308867</v>
      </c>
      <c r="F215">
        <f t="shared" si="15"/>
        <v>69</v>
      </c>
    </row>
    <row r="216" spans="1:6" x14ac:dyDescent="0.35">
      <c r="A216" s="2">
        <v>43084</v>
      </c>
      <c r="B216" s="6">
        <f t="shared" si="12"/>
        <v>12</v>
      </c>
      <c r="C216" s="6">
        <f t="shared" si="13"/>
        <v>2017</v>
      </c>
      <c r="D216">
        <v>210260</v>
      </c>
      <c r="E216">
        <f t="shared" si="14"/>
        <v>84529.015620285427</v>
      </c>
      <c r="F216">
        <f t="shared" si="15"/>
        <v>65</v>
      </c>
    </row>
    <row r="217" spans="1:6" x14ac:dyDescent="0.35">
      <c r="A217" s="2">
        <v>43115</v>
      </c>
      <c r="B217" s="6">
        <f t="shared" si="12"/>
        <v>1</v>
      </c>
      <c r="C217" s="6">
        <f t="shared" si="13"/>
        <v>2018</v>
      </c>
      <c r="D217">
        <v>196195</v>
      </c>
      <c r="E217">
        <f t="shared" si="14"/>
        <v>78874.584893093779</v>
      </c>
      <c r="F217">
        <f t="shared" si="15"/>
        <v>65</v>
      </c>
    </row>
    <row r="218" spans="1:6" x14ac:dyDescent="0.35">
      <c r="A218" s="2">
        <v>43146</v>
      </c>
      <c r="B218" s="6">
        <f t="shared" si="12"/>
        <v>2</v>
      </c>
      <c r="C218" s="6">
        <f t="shared" si="13"/>
        <v>2018</v>
      </c>
      <c r="D218">
        <v>180118</v>
      </c>
      <c r="E218">
        <f t="shared" si="14"/>
        <v>72411.287146839968</v>
      </c>
      <c r="F218">
        <f t="shared" si="15"/>
        <v>74</v>
      </c>
    </row>
    <row r="219" spans="1:6" x14ac:dyDescent="0.35">
      <c r="A219" s="2">
        <v>43174</v>
      </c>
      <c r="B219" s="6">
        <f t="shared" si="12"/>
        <v>3</v>
      </c>
      <c r="C219" s="6">
        <f t="shared" si="13"/>
        <v>2018</v>
      </c>
      <c r="D219">
        <v>188187</v>
      </c>
      <c r="E219">
        <f t="shared" si="14"/>
        <v>75655.197672094801</v>
      </c>
      <c r="F219">
        <f t="shared" si="15"/>
        <v>84</v>
      </c>
    </row>
    <row r="220" spans="1:6" x14ac:dyDescent="0.35">
      <c r="A220" s="2">
        <v>43205</v>
      </c>
      <c r="B220" s="6">
        <f t="shared" si="12"/>
        <v>4</v>
      </c>
      <c r="C220" s="6">
        <f t="shared" si="13"/>
        <v>2018</v>
      </c>
      <c r="D220">
        <v>145864</v>
      </c>
      <c r="E220">
        <f t="shared" si="14"/>
        <v>58640.446753720695</v>
      </c>
      <c r="F220">
        <f t="shared" si="15"/>
        <v>86</v>
      </c>
    </row>
    <row r="221" spans="1:6" x14ac:dyDescent="0.35">
      <c r="A221" s="2">
        <v>43235</v>
      </c>
      <c r="B221" s="6">
        <f t="shared" si="12"/>
        <v>5</v>
      </c>
      <c r="C221" s="6">
        <f t="shared" si="13"/>
        <v>2018</v>
      </c>
      <c r="D221">
        <v>138969</v>
      </c>
      <c r="E221">
        <f t="shared" si="14"/>
        <v>55868.509330045876</v>
      </c>
      <c r="F221">
        <f t="shared" si="15"/>
        <v>96</v>
      </c>
    </row>
    <row r="222" spans="1:6" x14ac:dyDescent="0.35">
      <c r="A222" s="2">
        <v>43266</v>
      </c>
      <c r="B222" s="6">
        <f t="shared" si="12"/>
        <v>6</v>
      </c>
      <c r="C222" s="6">
        <f t="shared" si="13"/>
        <v>2018</v>
      </c>
      <c r="D222">
        <v>143361</v>
      </c>
      <c r="E222">
        <f t="shared" si="14"/>
        <v>57634.187236467893</v>
      </c>
      <c r="F222">
        <f t="shared" si="15"/>
        <v>102</v>
      </c>
    </row>
    <row r="223" spans="1:6" x14ac:dyDescent="0.35">
      <c r="A223" s="2">
        <v>43296</v>
      </c>
      <c r="B223" s="6">
        <f t="shared" si="12"/>
        <v>7</v>
      </c>
      <c r="C223" s="6">
        <f t="shared" si="13"/>
        <v>2018</v>
      </c>
      <c r="D223">
        <v>185992</v>
      </c>
      <c r="E223">
        <f t="shared" si="14"/>
        <v>74772.760740265032</v>
      </c>
      <c r="F223">
        <f t="shared" si="15"/>
        <v>104</v>
      </c>
    </row>
    <row r="224" spans="1:6" x14ac:dyDescent="0.35">
      <c r="A224" s="2">
        <v>43327</v>
      </c>
      <c r="B224" s="6">
        <f t="shared" si="12"/>
        <v>8</v>
      </c>
      <c r="C224" s="6">
        <f t="shared" si="13"/>
        <v>2018</v>
      </c>
      <c r="D224">
        <v>178351</v>
      </c>
      <c r="E224">
        <f t="shared" si="14"/>
        <v>71700.915366182468</v>
      </c>
      <c r="F224">
        <f t="shared" si="15"/>
        <v>100</v>
      </c>
    </row>
    <row r="225" spans="1:6" x14ac:dyDescent="0.35">
      <c r="A225" s="2">
        <v>43358</v>
      </c>
      <c r="B225" s="6">
        <f t="shared" si="12"/>
        <v>9</v>
      </c>
      <c r="C225" s="6">
        <f t="shared" si="13"/>
        <v>2018</v>
      </c>
      <c r="D225">
        <v>160657</v>
      </c>
      <c r="E225">
        <f t="shared" si="14"/>
        <v>64587.549046457701</v>
      </c>
      <c r="F225">
        <f t="shared" si="15"/>
        <v>96</v>
      </c>
    </row>
    <row r="226" spans="1:6" x14ac:dyDescent="0.35">
      <c r="A226" s="2">
        <v>43388</v>
      </c>
      <c r="B226" s="6">
        <f t="shared" si="12"/>
        <v>10</v>
      </c>
      <c r="C226" s="6">
        <f t="shared" si="13"/>
        <v>2018</v>
      </c>
      <c r="D226">
        <v>168809</v>
      </c>
      <c r="E226">
        <f t="shared" si="14"/>
        <v>67864.827346355756</v>
      </c>
      <c r="F226">
        <f t="shared" si="15"/>
        <v>85</v>
      </c>
    </row>
    <row r="227" spans="1:6" x14ac:dyDescent="0.35">
      <c r="A227" s="2">
        <v>43419</v>
      </c>
      <c r="B227" s="6">
        <f t="shared" si="12"/>
        <v>11</v>
      </c>
      <c r="C227" s="6">
        <f t="shared" si="13"/>
        <v>2018</v>
      </c>
      <c r="D227">
        <v>179877</v>
      </c>
      <c r="E227">
        <f t="shared" si="14"/>
        <v>72314.399993960251</v>
      </c>
      <c r="F227">
        <f t="shared" si="15"/>
        <v>83</v>
      </c>
    </row>
    <row r="228" spans="1:6" x14ac:dyDescent="0.35">
      <c r="A228" s="2">
        <v>43449</v>
      </c>
      <c r="B228" s="6">
        <f t="shared" si="12"/>
        <v>12</v>
      </c>
      <c r="C228" s="6">
        <f t="shared" si="13"/>
        <v>2018</v>
      </c>
      <c r="D228">
        <v>211736</v>
      </c>
      <c r="E228">
        <f t="shared" si="14"/>
        <v>85122.399179001019</v>
      </c>
      <c r="F228">
        <f t="shared" si="15"/>
        <v>63</v>
      </c>
    </row>
    <row r="229" spans="1:6" x14ac:dyDescent="0.35">
      <c r="A229" s="2">
        <v>43480</v>
      </c>
      <c r="B229" s="6">
        <f t="shared" si="12"/>
        <v>1</v>
      </c>
      <c r="C229" s="6">
        <f t="shared" si="13"/>
        <v>2019</v>
      </c>
      <c r="D229">
        <v>211960</v>
      </c>
      <c r="E229">
        <f t="shared" si="14"/>
        <v>85212.45196839959</v>
      </c>
      <c r="F229">
        <f t="shared" si="15"/>
        <v>65</v>
      </c>
    </row>
    <row r="230" spans="1:6" x14ac:dyDescent="0.35">
      <c r="A230" s="2">
        <v>43511</v>
      </c>
      <c r="B230" s="6">
        <f t="shared" si="12"/>
        <v>2</v>
      </c>
      <c r="C230" s="6">
        <f t="shared" si="13"/>
        <v>2019</v>
      </c>
      <c r="D230">
        <v>210904</v>
      </c>
      <c r="E230">
        <f t="shared" si="14"/>
        <v>84787.917389806316</v>
      </c>
      <c r="F230">
        <f t="shared" si="15"/>
        <v>63</v>
      </c>
    </row>
    <row r="231" spans="1:6" x14ac:dyDescent="0.35">
      <c r="A231" s="2">
        <v>43539</v>
      </c>
      <c r="B231" s="6">
        <f t="shared" si="12"/>
        <v>3</v>
      </c>
      <c r="C231" s="6">
        <f t="shared" si="13"/>
        <v>2019</v>
      </c>
      <c r="D231">
        <v>179996</v>
      </c>
      <c r="E231">
        <f t="shared" si="14"/>
        <v>72362.240538328246</v>
      </c>
      <c r="F231">
        <f t="shared" si="15"/>
        <v>75</v>
      </c>
    </row>
    <row r="232" spans="1:6" x14ac:dyDescent="0.35">
      <c r="A232" s="2">
        <v>43570</v>
      </c>
      <c r="B232" s="6">
        <f t="shared" si="12"/>
        <v>4</v>
      </c>
      <c r="C232" s="6">
        <f t="shared" si="13"/>
        <v>2019</v>
      </c>
      <c r="D232">
        <v>136590</v>
      </c>
      <c r="E232">
        <f t="shared" si="14"/>
        <v>54912.100464067276</v>
      </c>
      <c r="F232">
        <f t="shared" si="15"/>
        <v>90</v>
      </c>
    </row>
    <row r="233" spans="1:6" x14ac:dyDescent="0.35">
      <c r="A233" s="2">
        <v>43600</v>
      </c>
      <c r="B233" s="6">
        <f t="shared" si="12"/>
        <v>5</v>
      </c>
      <c r="C233" s="6">
        <f t="shared" si="13"/>
        <v>2019</v>
      </c>
      <c r="D233">
        <v>138811</v>
      </c>
      <c r="E233">
        <f t="shared" si="14"/>
        <v>55804.989951809381</v>
      </c>
      <c r="F233">
        <f t="shared" si="15"/>
        <v>88</v>
      </c>
    </row>
    <row r="234" spans="1:6" x14ac:dyDescent="0.35">
      <c r="A234" s="2">
        <v>43631</v>
      </c>
      <c r="B234" s="6">
        <f t="shared" si="12"/>
        <v>6</v>
      </c>
      <c r="C234" s="6">
        <f t="shared" si="13"/>
        <v>2019</v>
      </c>
      <c r="D234">
        <v>131992</v>
      </c>
      <c r="E234">
        <f t="shared" si="14"/>
        <v>53063.606153109075</v>
      </c>
      <c r="F234">
        <f t="shared" si="15"/>
        <v>103</v>
      </c>
    </row>
    <row r="235" spans="1:6" x14ac:dyDescent="0.35">
      <c r="A235" s="2">
        <v>43661</v>
      </c>
      <c r="B235" s="6">
        <f t="shared" si="12"/>
        <v>7</v>
      </c>
      <c r="C235" s="6">
        <f t="shared" si="13"/>
        <v>2019</v>
      </c>
      <c r="D235">
        <v>160404</v>
      </c>
      <c r="E235">
        <f t="shared" si="14"/>
        <v>64485.83763700306</v>
      </c>
      <c r="F235">
        <f t="shared" si="15"/>
        <v>104</v>
      </c>
    </row>
    <row r="236" spans="1:6" x14ac:dyDescent="0.35">
      <c r="A236" s="2">
        <v>43692</v>
      </c>
      <c r="B236" s="6">
        <f t="shared" si="12"/>
        <v>8</v>
      </c>
      <c r="C236" s="6">
        <f t="shared" si="13"/>
        <v>2019</v>
      </c>
      <c r="D236">
        <v>174664</v>
      </c>
      <c r="E236">
        <f t="shared" si="14"/>
        <v>70218.662533537208</v>
      </c>
      <c r="F236">
        <f t="shared" si="15"/>
        <v>105</v>
      </c>
    </row>
    <row r="237" spans="1:6" x14ac:dyDescent="0.35">
      <c r="A237" s="2">
        <v>43723</v>
      </c>
      <c r="B237" s="6">
        <f t="shared" si="12"/>
        <v>9</v>
      </c>
      <c r="C237" s="6">
        <f t="shared" si="13"/>
        <v>2019</v>
      </c>
      <c r="D237">
        <v>162908</v>
      </c>
      <c r="E237">
        <f t="shared" si="14"/>
        <v>65492.499175637109</v>
      </c>
      <c r="F237">
        <f t="shared" si="15"/>
        <v>100</v>
      </c>
    </row>
    <row r="238" spans="1:6" x14ac:dyDescent="0.35">
      <c r="A238" s="2">
        <v>43753</v>
      </c>
      <c r="B238" s="6">
        <f t="shared" si="12"/>
        <v>10</v>
      </c>
      <c r="C238" s="6">
        <f t="shared" si="13"/>
        <v>2019</v>
      </c>
      <c r="D238">
        <v>172150</v>
      </c>
      <c r="E238">
        <f t="shared" si="14"/>
        <v>69207.980781090722</v>
      </c>
      <c r="F238">
        <f t="shared" si="15"/>
        <v>90</v>
      </c>
    </row>
    <row r="239" spans="1:6" x14ac:dyDescent="0.35">
      <c r="A239" s="2">
        <v>43784</v>
      </c>
      <c r="B239" s="6">
        <f t="shared" si="12"/>
        <v>11</v>
      </c>
      <c r="C239" s="6">
        <f t="shared" si="13"/>
        <v>2019</v>
      </c>
      <c r="D239">
        <v>192479</v>
      </c>
      <c r="E239">
        <f t="shared" si="14"/>
        <v>77380.673440392464</v>
      </c>
      <c r="F239">
        <f t="shared" si="15"/>
        <v>80</v>
      </c>
    </row>
    <row r="240" spans="1:6" x14ac:dyDescent="0.35">
      <c r="A240" s="2">
        <v>43814</v>
      </c>
      <c r="B240" s="6">
        <f t="shared" si="12"/>
        <v>12</v>
      </c>
      <c r="C240" s="6">
        <f t="shared" si="13"/>
        <v>2019</v>
      </c>
      <c r="D240">
        <v>210751</v>
      </c>
      <c r="E240">
        <f t="shared" si="14"/>
        <v>84726.408118476043</v>
      </c>
      <c r="F240">
        <f t="shared" si="15"/>
        <v>68</v>
      </c>
    </row>
    <row r="241" spans="1:6" x14ac:dyDescent="0.35">
      <c r="A241" s="2">
        <v>43845</v>
      </c>
      <c r="B241" s="6">
        <f t="shared" si="12"/>
        <v>1</v>
      </c>
      <c r="C241" s="6">
        <f t="shared" si="13"/>
        <v>2020</v>
      </c>
      <c r="D241">
        <v>212211</v>
      </c>
      <c r="E241">
        <f t="shared" si="14"/>
        <v>85313.359335091751</v>
      </c>
      <c r="F241">
        <f t="shared" si="15"/>
        <v>67</v>
      </c>
    </row>
    <row r="242" spans="1:6" x14ac:dyDescent="0.35">
      <c r="A242" s="2">
        <v>43876</v>
      </c>
      <c r="B242" s="6">
        <f t="shared" si="12"/>
        <v>2</v>
      </c>
      <c r="C242" s="6">
        <f t="shared" si="13"/>
        <v>2020</v>
      </c>
      <c r="D242">
        <v>172586</v>
      </c>
      <c r="E242">
        <f t="shared" si="14"/>
        <v>69383.262103312954</v>
      </c>
      <c r="F242">
        <f t="shared" si="15"/>
        <v>77</v>
      </c>
    </row>
    <row r="243" spans="1:6" x14ac:dyDescent="0.35">
      <c r="A243" s="2">
        <v>43905</v>
      </c>
      <c r="B243" s="6">
        <f t="shared" si="12"/>
        <v>3</v>
      </c>
      <c r="C243" s="6">
        <f t="shared" si="13"/>
        <v>2020</v>
      </c>
      <c r="D243">
        <v>182773</v>
      </c>
      <c r="E243">
        <f t="shared" si="14"/>
        <v>73478.653914041803</v>
      </c>
      <c r="F243">
        <f t="shared" si="15"/>
        <v>82</v>
      </c>
    </row>
    <row r="244" spans="1:6" x14ac:dyDescent="0.35">
      <c r="A244" s="2">
        <v>43936</v>
      </c>
      <c r="B244" s="6">
        <f t="shared" si="12"/>
        <v>4</v>
      </c>
      <c r="C244" s="6">
        <f t="shared" si="13"/>
        <v>2020</v>
      </c>
      <c r="D244">
        <v>136500</v>
      </c>
      <c r="E244">
        <f t="shared" si="14"/>
        <v>54875.918539755352</v>
      </c>
      <c r="F244">
        <f t="shared" si="15"/>
        <v>93</v>
      </c>
    </row>
    <row r="245" spans="1:6" x14ac:dyDescent="0.35">
      <c r="A245" s="2">
        <v>43966</v>
      </c>
      <c r="B245" s="6">
        <f t="shared" si="12"/>
        <v>5</v>
      </c>
      <c r="C245" s="6">
        <f t="shared" si="13"/>
        <v>2020</v>
      </c>
      <c r="D245">
        <v>125295</v>
      </c>
      <c r="E245">
        <f t="shared" si="14"/>
        <v>50371.268962920491</v>
      </c>
      <c r="F245">
        <f t="shared" si="15"/>
        <v>103</v>
      </c>
    </row>
    <row r="246" spans="1:6" x14ac:dyDescent="0.35">
      <c r="A246" s="2">
        <v>43997</v>
      </c>
      <c r="B246" s="6">
        <f t="shared" si="12"/>
        <v>6</v>
      </c>
      <c r="C246" s="6">
        <f t="shared" si="13"/>
        <v>2020</v>
      </c>
      <c r="D246">
        <v>134540</v>
      </c>
      <c r="E246">
        <f t="shared" si="14"/>
        <v>54087.956632517838</v>
      </c>
      <c r="F246">
        <f t="shared" si="15"/>
        <v>102</v>
      </c>
    </row>
    <row r="247" spans="1:6" x14ac:dyDescent="0.35">
      <c r="A247" s="2">
        <v>44027</v>
      </c>
      <c r="B247" s="6">
        <f t="shared" si="12"/>
        <v>7</v>
      </c>
      <c r="C247" s="6">
        <f t="shared" si="13"/>
        <v>2020</v>
      </c>
      <c r="D247">
        <v>157949</v>
      </c>
      <c r="E247">
        <f t="shared" si="14"/>
        <v>63498.875146049948</v>
      </c>
      <c r="F247">
        <f t="shared" si="15"/>
        <v>104</v>
      </c>
    </row>
    <row r="248" spans="1:6" x14ac:dyDescent="0.35">
      <c r="A248" s="2">
        <v>44058</v>
      </c>
      <c r="B248" s="6">
        <f t="shared" si="12"/>
        <v>8</v>
      </c>
      <c r="C248" s="6">
        <f t="shared" si="13"/>
        <v>2020</v>
      </c>
      <c r="D248">
        <v>179174</v>
      </c>
      <c r="E248">
        <f t="shared" si="14"/>
        <v>72031.778962945973</v>
      </c>
      <c r="F248">
        <f t="shared" si="15"/>
        <v>112</v>
      </c>
    </row>
    <row r="249" spans="1:6" x14ac:dyDescent="0.35">
      <c r="A249" s="2">
        <v>44089</v>
      </c>
      <c r="B249" s="6">
        <f t="shared" si="12"/>
        <v>9</v>
      </c>
      <c r="C249" s="6">
        <f t="shared" si="13"/>
        <v>2020</v>
      </c>
      <c r="D249">
        <v>166985</v>
      </c>
      <c r="E249">
        <f t="shared" si="14"/>
        <v>67131.540346967377</v>
      </c>
      <c r="F249">
        <f t="shared" si="15"/>
        <v>109</v>
      </c>
    </row>
    <row r="250" spans="1:6" x14ac:dyDescent="0.35">
      <c r="A250" s="2">
        <v>44119</v>
      </c>
      <c r="B250" s="6">
        <f t="shared" si="12"/>
        <v>10</v>
      </c>
      <c r="C250" s="6">
        <f t="shared" si="13"/>
        <v>2020</v>
      </c>
      <c r="D250">
        <v>170666</v>
      </c>
      <c r="E250">
        <f t="shared" si="14"/>
        <v>68611.381051325181</v>
      </c>
      <c r="F250">
        <f t="shared" si="15"/>
        <v>96</v>
      </c>
    </row>
    <row r="251" spans="1:6" x14ac:dyDescent="0.35">
      <c r="A251" s="2">
        <v>44150</v>
      </c>
      <c r="B251" s="6">
        <f t="shared" si="12"/>
        <v>11</v>
      </c>
      <c r="C251" s="6">
        <f t="shared" si="13"/>
        <v>2020</v>
      </c>
      <c r="D251">
        <v>178428</v>
      </c>
      <c r="E251">
        <f t="shared" si="14"/>
        <v>71731.871012538235</v>
      </c>
      <c r="F251">
        <f t="shared" si="15"/>
        <v>83</v>
      </c>
    </row>
    <row r="252" spans="1:6" x14ac:dyDescent="0.35">
      <c r="A252" s="2">
        <v>44180</v>
      </c>
      <c r="B252" s="6">
        <f t="shared" si="12"/>
        <v>12</v>
      </c>
      <c r="C252" s="6">
        <f t="shared" si="13"/>
        <v>2020</v>
      </c>
      <c r="D252">
        <v>210847</v>
      </c>
      <c r="E252">
        <f t="shared" si="14"/>
        <v>84765.002171075437</v>
      </c>
      <c r="F252">
        <f t="shared" si="15"/>
        <v>74</v>
      </c>
    </row>
    <row r="253" spans="1:6" x14ac:dyDescent="0.35">
      <c r="A253" s="2">
        <v>44211</v>
      </c>
      <c r="B253" s="6">
        <f t="shared" si="12"/>
        <v>1</v>
      </c>
      <c r="C253" s="6">
        <f t="shared" si="13"/>
        <v>2021</v>
      </c>
      <c r="D253">
        <v>195087</v>
      </c>
      <c r="E253">
        <f t="shared" si="14"/>
        <v>78429.145202675849</v>
      </c>
      <c r="F253">
        <f t="shared" si="15"/>
        <v>74</v>
      </c>
    </row>
    <row r="254" spans="1:6" x14ac:dyDescent="0.35">
      <c r="A254" s="2">
        <v>44242</v>
      </c>
      <c r="B254" s="6">
        <f t="shared" si="12"/>
        <v>2</v>
      </c>
      <c r="C254" s="6">
        <f t="shared" si="13"/>
        <v>2021</v>
      </c>
      <c r="D254">
        <v>164201</v>
      </c>
      <c r="E254">
        <f t="shared" si="14"/>
        <v>66012.312821585117</v>
      </c>
      <c r="F254">
        <f t="shared" si="15"/>
        <v>76</v>
      </c>
    </row>
    <row r="255" spans="1:6" x14ac:dyDescent="0.35">
      <c r="A255" s="2">
        <v>44270</v>
      </c>
      <c r="B255" s="6">
        <f t="shared" si="12"/>
        <v>3</v>
      </c>
      <c r="C255" s="6">
        <f t="shared" si="13"/>
        <v>2021</v>
      </c>
      <c r="D255">
        <v>177219</v>
      </c>
      <c r="E255">
        <f t="shared" si="14"/>
        <v>71245.827162614674</v>
      </c>
      <c r="F255">
        <f t="shared" si="15"/>
        <v>83</v>
      </c>
    </row>
    <row r="256" spans="1:6" x14ac:dyDescent="0.35">
      <c r="A256" s="2">
        <v>44301</v>
      </c>
      <c r="B256" s="6">
        <f t="shared" si="12"/>
        <v>4</v>
      </c>
      <c r="C256" s="6">
        <f t="shared" si="13"/>
        <v>2021</v>
      </c>
      <c r="D256">
        <v>148023</v>
      </c>
      <c r="E256">
        <f t="shared" si="14"/>
        <v>59508.410915825691</v>
      </c>
      <c r="F256">
        <f t="shared" si="15"/>
        <v>91</v>
      </c>
    </row>
    <row r="257" spans="1:6" x14ac:dyDescent="0.35">
      <c r="A257" s="2">
        <v>44331</v>
      </c>
      <c r="B257" s="6">
        <f t="shared" si="12"/>
        <v>5</v>
      </c>
      <c r="C257" s="6">
        <f t="shared" si="13"/>
        <v>2021</v>
      </c>
      <c r="D257">
        <v>140206</v>
      </c>
      <c r="E257">
        <f t="shared" si="14"/>
        <v>56365.809778644245</v>
      </c>
      <c r="F257">
        <f t="shared" si="15"/>
        <v>105</v>
      </c>
    </row>
    <row r="258" spans="1:6" x14ac:dyDescent="0.35">
      <c r="A258" s="2">
        <v>44362</v>
      </c>
      <c r="B258" s="6">
        <f t="shared" si="12"/>
        <v>6</v>
      </c>
      <c r="C258" s="6">
        <f t="shared" si="13"/>
        <v>2021</v>
      </c>
      <c r="D258">
        <v>154963</v>
      </c>
      <c r="E258">
        <f t="shared" si="14"/>
        <v>62298.439301656472</v>
      </c>
      <c r="F258">
        <f t="shared" si="15"/>
        <v>109</v>
      </c>
    </row>
    <row r="259" spans="1:6" x14ac:dyDescent="0.35">
      <c r="A259" s="2">
        <v>44392</v>
      </c>
      <c r="B259" s="6">
        <f t="shared" si="12"/>
        <v>7</v>
      </c>
      <c r="C259" s="6">
        <f t="shared" si="13"/>
        <v>2021</v>
      </c>
      <c r="D259">
        <v>181926</v>
      </c>
      <c r="E259">
        <f t="shared" si="14"/>
        <v>73138.141804128449</v>
      </c>
      <c r="F259">
        <f t="shared" si="15"/>
        <v>109</v>
      </c>
    </row>
    <row r="260" spans="1:6" x14ac:dyDescent="0.35">
      <c r="A260" s="2">
        <v>44423</v>
      </c>
      <c r="B260" s="6">
        <f t="shared" si="12"/>
        <v>8</v>
      </c>
      <c r="C260" s="6">
        <f t="shared" si="13"/>
        <v>2021</v>
      </c>
      <c r="D260">
        <v>175144</v>
      </c>
      <c r="E260">
        <f t="shared" si="14"/>
        <v>70411.632796534148</v>
      </c>
      <c r="F260">
        <f t="shared" si="15"/>
        <v>101</v>
      </c>
    </row>
    <row r="261" spans="1:6" x14ac:dyDescent="0.35">
      <c r="A261" s="2">
        <v>44454</v>
      </c>
      <c r="B261" s="6">
        <f t="shared" si="12"/>
        <v>9</v>
      </c>
      <c r="C261" s="6">
        <f t="shared" si="13"/>
        <v>2021</v>
      </c>
      <c r="D261">
        <v>161277</v>
      </c>
      <c r="E261">
        <f t="shared" si="14"/>
        <v>64836.80230282875</v>
      </c>
      <c r="F261">
        <f t="shared" si="15"/>
        <v>105</v>
      </c>
    </row>
    <row r="262" spans="1:6" x14ac:dyDescent="0.35">
      <c r="A262" s="2">
        <v>44484</v>
      </c>
      <c r="B262" s="6">
        <f t="shared" si="12"/>
        <v>10</v>
      </c>
      <c r="C262" s="6">
        <f t="shared" si="13"/>
        <v>2021</v>
      </c>
      <c r="D262">
        <v>164940</v>
      </c>
      <c r="E262">
        <f t="shared" si="14"/>
        <v>66309.406622324168</v>
      </c>
      <c r="F262">
        <f t="shared" si="15"/>
        <v>90</v>
      </c>
    </row>
    <row r="263" spans="1:6" x14ac:dyDescent="0.35">
      <c r="A263" s="2">
        <v>44515</v>
      </c>
      <c r="B263" s="6">
        <f t="shared" si="12"/>
        <v>11</v>
      </c>
      <c r="C263" s="6">
        <f t="shared" si="13"/>
        <v>2021</v>
      </c>
      <c r="D263">
        <v>164762</v>
      </c>
      <c r="E263">
        <f t="shared" si="14"/>
        <v>66237.846816462799</v>
      </c>
      <c r="F263">
        <f t="shared" si="15"/>
        <v>72</v>
      </c>
    </row>
    <row r="264" spans="1:6" x14ac:dyDescent="0.35">
      <c r="A264" s="2">
        <v>44545</v>
      </c>
      <c r="B264" s="6">
        <f t="shared" si="12"/>
        <v>12</v>
      </c>
      <c r="C264" s="6">
        <f t="shared" si="13"/>
        <v>2021</v>
      </c>
      <c r="D264">
        <v>214732</v>
      </c>
      <c r="E264">
        <f t="shared" si="14"/>
        <v>86326.855237206939</v>
      </c>
      <c r="F264">
        <f t="shared" si="15"/>
        <v>70</v>
      </c>
    </row>
    <row r="265" spans="1:6" x14ac:dyDescent="0.35">
      <c r="A265" s="2">
        <v>44576</v>
      </c>
      <c r="B265" s="6">
        <f t="shared" si="12"/>
        <v>1</v>
      </c>
      <c r="C265" s="6">
        <f t="shared" si="13"/>
        <v>2022</v>
      </c>
      <c r="D265">
        <v>197379</v>
      </c>
      <c r="E265">
        <f t="shared" si="14"/>
        <v>79350.578208486244</v>
      </c>
      <c r="F265">
        <f t="shared" si="15"/>
        <v>66</v>
      </c>
    </row>
    <row r="266" spans="1:6" x14ac:dyDescent="0.35">
      <c r="A266" s="2">
        <v>44607</v>
      </c>
      <c r="B266" s="6">
        <f t="shared" si="12"/>
        <v>2</v>
      </c>
      <c r="C266" s="6">
        <f t="shared" si="13"/>
        <v>2022</v>
      </c>
      <c r="D266">
        <v>168172</v>
      </c>
      <c r="E266">
        <f t="shared" si="14"/>
        <v>67608.739726503569</v>
      </c>
      <c r="F266">
        <f t="shared" si="15"/>
        <v>76</v>
      </c>
    </row>
    <row r="267" spans="1:6" x14ac:dyDescent="0.35">
      <c r="A267" s="2">
        <v>44635</v>
      </c>
      <c r="B267" s="6">
        <f t="shared" si="12"/>
        <v>3</v>
      </c>
      <c r="C267" s="6">
        <f t="shared" si="13"/>
        <v>2022</v>
      </c>
      <c r="D267">
        <v>156234</v>
      </c>
      <c r="E267">
        <f t="shared" si="14"/>
        <v>62809.408477217126</v>
      </c>
      <c r="F267">
        <f t="shared" si="15"/>
        <v>84</v>
      </c>
    </row>
    <row r="268" spans="1:6" x14ac:dyDescent="0.35">
      <c r="A268" s="2">
        <v>44666</v>
      </c>
      <c r="B268" s="6">
        <f t="shared" si="12"/>
        <v>4</v>
      </c>
      <c r="C268" s="6">
        <f t="shared" si="13"/>
        <v>2022</v>
      </c>
      <c r="D268">
        <v>141689</v>
      </c>
      <c r="E268">
        <f t="shared" si="14"/>
        <v>56962.007487028546</v>
      </c>
      <c r="F268">
        <f t="shared" si="15"/>
        <v>88</v>
      </c>
    </row>
    <row r="269" spans="1:6" x14ac:dyDescent="0.35">
      <c r="A269" s="2">
        <v>44696</v>
      </c>
      <c r="B269" s="6">
        <f t="shared" si="12"/>
        <v>5</v>
      </c>
      <c r="C269" s="6">
        <f t="shared" si="13"/>
        <v>2022</v>
      </c>
      <c r="D269">
        <v>134747</v>
      </c>
      <c r="E269">
        <f t="shared" si="14"/>
        <v>54171.17505843527</v>
      </c>
      <c r="F269">
        <f t="shared" si="15"/>
        <v>102</v>
      </c>
    </row>
    <row r="270" spans="1:6" x14ac:dyDescent="0.35">
      <c r="A270" s="2">
        <v>44727</v>
      </c>
      <c r="B270" s="6">
        <f t="shared" ref="B270:B283" si="16">MONTH(A270)</f>
        <v>6</v>
      </c>
      <c r="C270" s="6">
        <f t="shared" ref="C270:C283" si="17">YEAR(A270)</f>
        <v>2022</v>
      </c>
      <c r="D270">
        <v>139822</v>
      </c>
      <c r="E270">
        <f t="shared" ref="E270:E283" si="18">D270*$C$4</f>
        <v>56211.433568246692</v>
      </c>
      <c r="F270">
        <f t="shared" ref="F270:F283" si="19">INDEX($L$13:$X$36,MATCH(C270,$K$13:$K$36,0),MATCH(B270,$L$12:$X$12,0))</f>
        <v>105</v>
      </c>
    </row>
    <row r="271" spans="1:6" x14ac:dyDescent="0.35">
      <c r="A271" s="2">
        <v>44757</v>
      </c>
      <c r="B271" s="6">
        <f t="shared" si="16"/>
        <v>7</v>
      </c>
      <c r="C271" s="6">
        <f t="shared" si="17"/>
        <v>2022</v>
      </c>
      <c r="D271">
        <v>159447</v>
      </c>
      <c r="E271">
        <f t="shared" si="18"/>
        <v>64101.103175152908</v>
      </c>
      <c r="F271">
        <f t="shared" si="19"/>
        <v>103</v>
      </c>
    </row>
    <row r="272" spans="1:6" x14ac:dyDescent="0.35">
      <c r="A272" s="2">
        <v>44788</v>
      </c>
      <c r="B272" s="6">
        <f t="shared" si="16"/>
        <v>8</v>
      </c>
      <c r="C272" s="6">
        <f t="shared" si="17"/>
        <v>2022</v>
      </c>
      <c r="D272">
        <v>174687</v>
      </c>
      <c r="E272">
        <f t="shared" si="18"/>
        <v>70227.909025305809</v>
      </c>
      <c r="F272">
        <f t="shared" si="19"/>
        <v>106</v>
      </c>
    </row>
    <row r="273" spans="1:6" x14ac:dyDescent="0.35">
      <c r="A273" s="2">
        <v>44819</v>
      </c>
      <c r="B273" s="6">
        <f t="shared" si="16"/>
        <v>9</v>
      </c>
      <c r="C273" s="6">
        <f t="shared" si="17"/>
        <v>2022</v>
      </c>
      <c r="D273">
        <v>167163</v>
      </c>
      <c r="E273">
        <f t="shared" si="18"/>
        <v>67203.100152828745</v>
      </c>
      <c r="F273">
        <f t="shared" si="19"/>
        <v>114</v>
      </c>
    </row>
    <row r="274" spans="1:6" x14ac:dyDescent="0.35">
      <c r="A274" s="2">
        <v>44849</v>
      </c>
      <c r="B274" s="6">
        <f t="shared" si="16"/>
        <v>10</v>
      </c>
      <c r="C274" s="6">
        <f t="shared" si="17"/>
        <v>2022</v>
      </c>
      <c r="D274">
        <v>162871</v>
      </c>
      <c r="E274">
        <f t="shared" si="18"/>
        <v>65477.624384531089</v>
      </c>
      <c r="F274">
        <f t="shared" si="19"/>
        <v>97</v>
      </c>
    </row>
    <row r="275" spans="1:6" x14ac:dyDescent="0.35">
      <c r="A275" s="2">
        <v>44880</v>
      </c>
      <c r="B275" s="6">
        <f t="shared" si="16"/>
        <v>11</v>
      </c>
      <c r="C275" s="6">
        <f t="shared" si="17"/>
        <v>2022</v>
      </c>
      <c r="D275">
        <v>188387</v>
      </c>
      <c r="E275">
        <f t="shared" si="18"/>
        <v>75735.601948343523</v>
      </c>
      <c r="F275">
        <f t="shared" si="19"/>
        <v>71</v>
      </c>
    </row>
    <row r="276" spans="1:6" x14ac:dyDescent="0.35">
      <c r="A276" s="2">
        <v>44910</v>
      </c>
      <c r="B276" s="6">
        <f t="shared" si="16"/>
        <v>12</v>
      </c>
      <c r="C276" s="6">
        <f t="shared" si="17"/>
        <v>2022</v>
      </c>
      <c r="D276">
        <v>211233</v>
      </c>
      <c r="E276">
        <f t="shared" si="18"/>
        <v>84920.182424235478</v>
      </c>
      <c r="F276">
        <f t="shared" si="19"/>
        <v>60</v>
      </c>
    </row>
    <row r="277" spans="1:6" x14ac:dyDescent="0.35">
      <c r="A277" s="2">
        <v>44941</v>
      </c>
      <c r="B277" s="6">
        <f t="shared" si="16"/>
        <v>1</v>
      </c>
      <c r="C277" s="6">
        <f t="shared" si="17"/>
        <v>2023</v>
      </c>
      <c r="D277">
        <v>209811</v>
      </c>
      <c r="E277">
        <f t="shared" si="18"/>
        <v>84348.508020107038</v>
      </c>
      <c r="F277">
        <f t="shared" si="19"/>
        <v>68</v>
      </c>
    </row>
    <row r="278" spans="1:6" x14ac:dyDescent="0.35">
      <c r="A278" s="2">
        <v>44972</v>
      </c>
      <c r="B278" s="6">
        <f t="shared" si="16"/>
        <v>2</v>
      </c>
      <c r="C278" s="6">
        <f t="shared" si="17"/>
        <v>2023</v>
      </c>
      <c r="D278">
        <v>187083</v>
      </c>
      <c r="E278">
        <f t="shared" si="18"/>
        <v>75211.36606720183</v>
      </c>
      <c r="F278">
        <f t="shared" si="19"/>
        <v>72</v>
      </c>
    </row>
    <row r="279" spans="1:6" x14ac:dyDescent="0.35">
      <c r="A279" s="2">
        <v>45000</v>
      </c>
      <c r="B279" s="6">
        <f t="shared" si="16"/>
        <v>3</v>
      </c>
      <c r="C279" s="6">
        <f t="shared" si="17"/>
        <v>2023</v>
      </c>
      <c r="D279">
        <v>189354</v>
      </c>
      <c r="E279">
        <f t="shared" si="18"/>
        <v>76124.356624006119</v>
      </c>
      <c r="F279">
        <f t="shared" si="19"/>
        <v>68</v>
      </c>
    </row>
    <row r="280" spans="1:6" x14ac:dyDescent="0.35">
      <c r="A280" s="2">
        <v>45031</v>
      </c>
      <c r="B280" s="6">
        <f t="shared" si="16"/>
        <v>4</v>
      </c>
      <c r="C280" s="6">
        <f t="shared" si="17"/>
        <v>2023</v>
      </c>
      <c r="D280">
        <v>146455</v>
      </c>
      <c r="E280">
        <f t="shared" si="18"/>
        <v>58878.04139003568</v>
      </c>
      <c r="F280">
        <f t="shared" si="19"/>
        <v>90</v>
      </c>
    </row>
    <row r="281" spans="1:6" x14ac:dyDescent="0.35">
      <c r="A281" s="2">
        <v>45061</v>
      </c>
      <c r="B281" s="6">
        <f t="shared" si="16"/>
        <v>5</v>
      </c>
      <c r="C281" s="6">
        <f t="shared" si="17"/>
        <v>2023</v>
      </c>
      <c r="D281">
        <v>124492</v>
      </c>
      <c r="E281">
        <f t="shared" si="18"/>
        <v>50048.445793781859</v>
      </c>
      <c r="F281">
        <f t="shared" si="19"/>
        <v>95</v>
      </c>
    </row>
    <row r="282" spans="1:6" x14ac:dyDescent="0.35">
      <c r="A282" s="2">
        <v>45092</v>
      </c>
      <c r="B282" s="6">
        <f t="shared" si="16"/>
        <v>6</v>
      </c>
      <c r="C282" s="6">
        <f t="shared" si="17"/>
        <v>2023</v>
      </c>
      <c r="D282">
        <v>122298</v>
      </c>
      <c r="E282">
        <f t="shared" si="18"/>
        <v>49166.410883333338</v>
      </c>
      <c r="F282">
        <f t="shared" si="19"/>
        <v>101</v>
      </c>
    </row>
    <row r="283" spans="1:6" x14ac:dyDescent="0.35">
      <c r="A283" s="2">
        <v>45122</v>
      </c>
      <c r="B283" s="6">
        <f t="shared" si="16"/>
        <v>7</v>
      </c>
      <c r="C283" s="6">
        <f t="shared" si="17"/>
        <v>2023</v>
      </c>
      <c r="D283">
        <v>169923</v>
      </c>
      <c r="E283">
        <f t="shared" si="18"/>
        <v>68312.67916506117</v>
      </c>
      <c r="F283">
        <f t="shared" si="19"/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46C3-3C5B-452B-9C9C-B7FF5E38FB61}">
  <dimension ref="A1"/>
  <sheetViews>
    <sheetView workbookViewId="0">
      <selection activeCell="D22" sqref="D21:D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Northern-Califorina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Van Den Bosch</dc:creator>
  <cp:lastModifiedBy>Drew Van Den Bosch</cp:lastModifiedBy>
  <dcterms:created xsi:type="dcterms:W3CDTF">2023-09-30T19:30:12Z</dcterms:created>
  <dcterms:modified xsi:type="dcterms:W3CDTF">2023-09-30T20:20:01Z</dcterms:modified>
</cp:coreProperties>
</file>