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tamucs-my.sharepoint.com/personal/drewdinkel_tamu_edu/Documents/Statistics Skills Self-Learning/Excel/2_Formulas_Functions/"/>
    </mc:Choice>
  </mc:AlternateContent>
  <xr:revisionPtr revIDLastSave="52" documentId="13_ncr:1_{C3FD1D54-5E70-445F-B720-413AD7C92D8E}" xr6:coauthVersionLast="47" xr6:coauthVersionMax="47" xr10:uidLastSave="{B54EEFF9-0E4C-4913-9814-F98348398E6D}"/>
  <bookViews>
    <workbookView xWindow="14400" yWindow="0" windowWidth="14400" windowHeight="16200" xr2:uid="{8CC555B5-3E06-43B6-9E5B-C0A1D3498DA4}"/>
  </bookViews>
  <sheets>
    <sheet name="Data" sheetId="1" r:id="rId1"/>
    <sheet name="Math_Operators" sheetId="2" r:id="rId2"/>
    <sheet name="Comparison_Operators" sheetId="3" r:id="rId3"/>
    <sheet name="Cell_Referencing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7" i="1" l="1"/>
  <c r="M4" i="1"/>
  <c r="M5" i="1"/>
  <c r="M6" i="1"/>
  <c r="M8" i="1"/>
  <c r="M9" i="1"/>
  <c r="M10" i="1"/>
  <c r="M11" i="1"/>
  <c r="M12" i="1"/>
  <c r="M3" i="1"/>
  <c r="L4" i="1"/>
  <c r="N4" i="1" s="1"/>
  <c r="O4" i="1" s="1"/>
  <c r="L5" i="1"/>
  <c r="N5" i="1" s="1"/>
  <c r="O5" i="1" s="1"/>
  <c r="L6" i="1"/>
  <c r="N6" i="1" s="1"/>
  <c r="O6" i="1" s="1"/>
  <c r="L7" i="1"/>
  <c r="N7" i="1" s="1"/>
  <c r="O7" i="1" s="1"/>
  <c r="L8" i="1"/>
  <c r="N8" i="1" s="1"/>
  <c r="O8" i="1" s="1"/>
  <c r="L9" i="1"/>
  <c r="N9" i="1" s="1"/>
  <c r="O9" i="1" s="1"/>
  <c r="L10" i="1"/>
  <c r="N10" i="1" s="1"/>
  <c r="O10" i="1" s="1"/>
  <c r="L11" i="1"/>
  <c r="N11" i="1" s="1"/>
  <c r="O11" i="1" s="1"/>
  <c r="L12" i="1"/>
  <c r="N12" i="1" s="1"/>
  <c r="O12" i="1" s="1"/>
  <c r="L3" i="1"/>
  <c r="N3" i="1" s="1"/>
  <c r="O3" i="1" s="1"/>
  <c r="K4" i="1"/>
  <c r="K5" i="1"/>
  <c r="K6" i="1"/>
  <c r="K7" i="1"/>
  <c r="K8" i="1"/>
  <c r="K9" i="1"/>
  <c r="K10" i="1"/>
  <c r="K11" i="1"/>
  <c r="K12" i="1"/>
  <c r="K3" i="1"/>
  <c r="J4" i="1"/>
  <c r="J5" i="1"/>
  <c r="J6" i="1"/>
  <c r="J7" i="1"/>
  <c r="J8" i="1"/>
  <c r="J9" i="1"/>
  <c r="J10" i="1"/>
  <c r="J11" i="1"/>
  <c r="J12" i="1"/>
  <c r="J3" i="1"/>
  <c r="I4" i="1"/>
  <c r="I5" i="1"/>
  <c r="I6" i="1"/>
  <c r="I7" i="1"/>
  <c r="I8" i="1"/>
  <c r="I9" i="1"/>
  <c r="I10" i="1"/>
  <c r="I11" i="1"/>
  <c r="I12" i="1"/>
  <c r="I3" i="1"/>
  <c r="H4" i="1"/>
  <c r="H5" i="1"/>
  <c r="H6" i="1"/>
  <c r="H7" i="1"/>
  <c r="H8" i="1"/>
  <c r="H9" i="1"/>
  <c r="H10" i="1"/>
  <c r="H11" i="1"/>
  <c r="H12" i="1"/>
  <c r="H3" i="1"/>
  <c r="G4" i="1"/>
  <c r="G5" i="1"/>
  <c r="G6" i="1"/>
  <c r="G7" i="1"/>
  <c r="G8" i="1"/>
  <c r="G9" i="1"/>
  <c r="G10" i="1"/>
  <c r="G11" i="1"/>
  <c r="G12" i="1"/>
  <c r="G3" i="1"/>
  <c r="F4" i="1"/>
  <c r="F5" i="1"/>
  <c r="F6" i="1"/>
  <c r="F7" i="1"/>
  <c r="F8" i="1"/>
  <c r="F9" i="1"/>
  <c r="F10" i="1"/>
  <c r="F11" i="1"/>
  <c r="F12" i="1"/>
  <c r="F3" i="1"/>
  <c r="O3" i="4"/>
  <c r="M6" i="4"/>
  <c r="O6" i="4" s="1"/>
  <c r="M7" i="4"/>
  <c r="O7" i="4" s="1"/>
  <c r="M9" i="4"/>
  <c r="M12" i="4"/>
  <c r="O12" i="4" s="1"/>
  <c r="M3" i="4"/>
  <c r="N12" i="4"/>
  <c r="L4" i="4"/>
  <c r="L5" i="4"/>
  <c r="O5" i="4" s="1"/>
  <c r="L6" i="4"/>
  <c r="L7" i="4"/>
  <c r="L8" i="4"/>
  <c r="L9" i="4"/>
  <c r="L10" i="4"/>
  <c r="O10" i="4" s="1"/>
  <c r="L11" i="4"/>
  <c r="O11" i="4" s="1"/>
  <c r="L12" i="4"/>
  <c r="L3" i="4"/>
  <c r="K12" i="4"/>
  <c r="H12" i="4"/>
  <c r="I12" i="4" s="1"/>
  <c r="G12" i="4"/>
  <c r="F12" i="4"/>
  <c r="K11" i="4"/>
  <c r="H11" i="4"/>
  <c r="I11" i="4" s="1"/>
  <c r="G11" i="4"/>
  <c r="M11" i="4" s="1"/>
  <c r="F11" i="4"/>
  <c r="K10" i="4"/>
  <c r="H10" i="4"/>
  <c r="I10" i="4" s="1"/>
  <c r="G10" i="4"/>
  <c r="M10" i="4" s="1"/>
  <c r="F10" i="4"/>
  <c r="K9" i="4"/>
  <c r="H9" i="4"/>
  <c r="I9" i="4" s="1"/>
  <c r="G9" i="4"/>
  <c r="F9" i="4"/>
  <c r="K8" i="4"/>
  <c r="H8" i="4"/>
  <c r="I8" i="4" s="1"/>
  <c r="G8" i="4"/>
  <c r="M8" i="4" s="1"/>
  <c r="N8" i="4" s="1"/>
  <c r="F8" i="4"/>
  <c r="K7" i="4"/>
  <c r="H7" i="4"/>
  <c r="I7" i="4" s="1"/>
  <c r="G7" i="4"/>
  <c r="F7" i="4"/>
  <c r="K6" i="4"/>
  <c r="H6" i="4"/>
  <c r="I6" i="4" s="1"/>
  <c r="G6" i="4"/>
  <c r="F6" i="4"/>
  <c r="K5" i="4"/>
  <c r="H5" i="4"/>
  <c r="I5" i="4" s="1"/>
  <c r="G5" i="4"/>
  <c r="M5" i="4" s="1"/>
  <c r="N5" i="4" s="1"/>
  <c r="F5" i="4"/>
  <c r="K4" i="4"/>
  <c r="H4" i="4"/>
  <c r="I4" i="4" s="1"/>
  <c r="G4" i="4"/>
  <c r="M4" i="4" s="1"/>
  <c r="N4" i="4" s="1"/>
  <c r="F4" i="4"/>
  <c r="K3" i="4"/>
  <c r="H3" i="4"/>
  <c r="I3" i="4" s="1"/>
  <c r="G3" i="4"/>
  <c r="F3" i="4"/>
  <c r="K4" i="3"/>
  <c r="K5" i="3"/>
  <c r="K6" i="3"/>
  <c r="K7" i="3"/>
  <c r="K8" i="3"/>
  <c r="K9" i="3"/>
  <c r="K10" i="3"/>
  <c r="K11" i="3"/>
  <c r="K12" i="3"/>
  <c r="K3" i="3"/>
  <c r="J4" i="3"/>
  <c r="J5" i="3"/>
  <c r="J6" i="3"/>
  <c r="J7" i="3"/>
  <c r="J8" i="3"/>
  <c r="J9" i="3"/>
  <c r="J10" i="3"/>
  <c r="J11" i="3"/>
  <c r="J12" i="3"/>
  <c r="J3" i="3"/>
  <c r="H12" i="3"/>
  <c r="I12" i="3" s="1"/>
  <c r="G12" i="3"/>
  <c r="F12" i="3"/>
  <c r="H11" i="3"/>
  <c r="I11" i="3" s="1"/>
  <c r="G11" i="3"/>
  <c r="F11" i="3"/>
  <c r="H10" i="3"/>
  <c r="I10" i="3" s="1"/>
  <c r="G10" i="3"/>
  <c r="F10" i="3"/>
  <c r="H9" i="3"/>
  <c r="I9" i="3" s="1"/>
  <c r="G9" i="3"/>
  <c r="F9" i="3"/>
  <c r="H8" i="3"/>
  <c r="I8" i="3" s="1"/>
  <c r="G8" i="3"/>
  <c r="F8" i="3"/>
  <c r="H7" i="3"/>
  <c r="I7" i="3" s="1"/>
  <c r="G7" i="3"/>
  <c r="F7" i="3"/>
  <c r="H6" i="3"/>
  <c r="I6" i="3" s="1"/>
  <c r="G6" i="3"/>
  <c r="F6" i="3"/>
  <c r="H5" i="3"/>
  <c r="I5" i="3" s="1"/>
  <c r="G5" i="3"/>
  <c r="F5" i="3"/>
  <c r="H4" i="3"/>
  <c r="I4" i="3" s="1"/>
  <c r="G4" i="3"/>
  <c r="F4" i="3"/>
  <c r="H3" i="3"/>
  <c r="I3" i="3" s="1"/>
  <c r="G3" i="3"/>
  <c r="F3" i="3"/>
  <c r="I4" i="2"/>
  <c r="I5" i="2"/>
  <c r="I6" i="2"/>
  <c r="I7" i="2"/>
  <c r="I8" i="2"/>
  <c r="I9" i="2"/>
  <c r="I10" i="2"/>
  <c r="I11" i="2"/>
  <c r="I12" i="2"/>
  <c r="I3" i="2"/>
  <c r="H12" i="2"/>
  <c r="H11" i="2"/>
  <c r="H10" i="2"/>
  <c r="H9" i="2"/>
  <c r="H8" i="2"/>
  <c r="H7" i="2"/>
  <c r="H6" i="2"/>
  <c r="H5" i="2"/>
  <c r="H4" i="2"/>
  <c r="H3" i="2"/>
  <c r="G12" i="2"/>
  <c r="G11" i="2"/>
  <c r="G10" i="2"/>
  <c r="G9" i="2"/>
  <c r="G8" i="2"/>
  <c r="G7" i="2"/>
  <c r="G6" i="2"/>
  <c r="G5" i="2"/>
  <c r="G4" i="2"/>
  <c r="G3" i="2"/>
  <c r="F12" i="2"/>
  <c r="F11" i="2"/>
  <c r="F10" i="2"/>
  <c r="F9" i="2"/>
  <c r="F8" i="2"/>
  <c r="F7" i="2"/>
  <c r="F6" i="2"/>
  <c r="F5" i="2"/>
  <c r="F4" i="2"/>
  <c r="F3" i="2"/>
  <c r="O4" i="4" l="1"/>
  <c r="N7" i="4"/>
  <c r="N9" i="4"/>
  <c r="N3" i="4"/>
  <c r="N6" i="4"/>
  <c r="N11" i="4"/>
  <c r="N10" i="4"/>
  <c r="O9" i="4"/>
  <c r="O8" i="4"/>
  <c r="J3" i="4"/>
  <c r="J6" i="4"/>
  <c r="J5" i="4"/>
  <c r="J8" i="4"/>
  <c r="J11" i="4"/>
  <c r="J9" i="4"/>
  <c r="J4" i="4"/>
  <c r="J10" i="4"/>
  <c r="J7" i="4"/>
  <c r="J12" i="4"/>
</calcChain>
</file>

<file path=xl/sharedStrings.xml><?xml version="1.0" encoding="utf-8"?>
<sst xmlns="http://schemas.openxmlformats.org/spreadsheetml/2006/main" count="120" uniqueCount="53">
  <si>
    <t>Data Scientist</t>
  </si>
  <si>
    <t>Machine Learning Engineer</t>
  </si>
  <si>
    <t>Data Analyst</t>
  </si>
  <si>
    <t>Business Intelligence Dev</t>
  </si>
  <si>
    <t>Data Engineer</t>
  </si>
  <si>
    <t>Statistician</t>
  </si>
  <si>
    <t>Data Architect</t>
  </si>
  <si>
    <t>Research Scientist</t>
  </si>
  <si>
    <t>AI Specialist</t>
  </si>
  <si>
    <t>Big Data Engineer</t>
  </si>
  <si>
    <t>Job Title</t>
  </si>
  <si>
    <t>Annual Salary ($USD)</t>
  </si>
  <si>
    <t xml:space="preserve"> Experience (Years)</t>
  </si>
  <si>
    <t>Bonus Max ($USD)</t>
  </si>
  <si>
    <t>Total Salary (+)</t>
  </si>
  <si>
    <t>Experience (=)</t>
  </si>
  <si>
    <t>Bonus Rate (/)</t>
  </si>
  <si>
    <t>Operator</t>
  </si>
  <si>
    <t>Name</t>
  </si>
  <si>
    <t>+</t>
  </si>
  <si>
    <t>Addition</t>
  </si>
  <si>
    <t>-</t>
  </si>
  <si>
    <t>Subtraction</t>
  </si>
  <si>
    <t>*</t>
  </si>
  <si>
    <t>Multiplication</t>
  </si>
  <si>
    <t>/</t>
  </si>
  <si>
    <t>Division</t>
  </si>
  <si>
    <t>^</t>
  </si>
  <si>
    <t>Exponentiation</t>
  </si>
  <si>
    <t>&amp;</t>
  </si>
  <si>
    <t>Concatenation</t>
  </si>
  <si>
    <t>Confirm Total Salary</t>
  </si>
  <si>
    <t>Is Bonus &gt; Annual Salary?</t>
  </si>
  <si>
    <t>=</t>
  </si>
  <si>
    <t>Equal to</t>
  </si>
  <si>
    <t>&gt;</t>
  </si>
  <si>
    <t>Greater than</t>
  </si>
  <si>
    <t>&lt;</t>
  </si>
  <si>
    <t>Less than</t>
  </si>
  <si>
    <t>&gt;=</t>
  </si>
  <si>
    <t>Greater than or equal to</t>
  </si>
  <si>
    <t>&lt;=</t>
  </si>
  <si>
    <t>Less than or equal to</t>
  </si>
  <si>
    <t>&lt;&gt;</t>
  </si>
  <si>
    <t>Not equal to</t>
  </si>
  <si>
    <t>Does Total Salary = Confirmed Salary?</t>
  </si>
  <si>
    <t>Meets Salary</t>
  </si>
  <si>
    <t>Meets Experience</t>
  </si>
  <si>
    <t>Experience (&lt;=)</t>
  </si>
  <si>
    <t>Total Salary (&gt;=)</t>
  </si>
  <si>
    <t>Meets Both</t>
  </si>
  <si>
    <t>Job Goals:</t>
  </si>
  <si>
    <t>Meets Both (1 or 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</si>
</sst>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u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1">
    <xf numFmtId="0" fontId="0" fillId="0" borderId="0" xfId="0"/>
    <xf numFmtId="0" fontId="0" fillId="0" borderId="1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9" xfId="0" applyBorder="1" applyAlignment="1">
      <alignment vertical="center"/>
    </xf>
    <xf numFmtId="0" fontId="3" fillId="0" borderId="0" xfId="0" applyFont="1"/>
    <xf numFmtId="0" fontId="4" fillId="2" borderId="2" xfId="0" applyFont="1" applyFill="1" applyBorder="1" applyAlignment="1">
      <alignment horizontal="center" wrapText="1"/>
    </xf>
    <xf numFmtId="0" fontId="4" fillId="2" borderId="3" xfId="0" applyFont="1" applyFill="1" applyBorder="1" applyAlignment="1">
      <alignment horizontal="center" wrapText="1"/>
    </xf>
    <xf numFmtId="0" fontId="4" fillId="2" borderId="4" xfId="0" applyFont="1" applyFill="1" applyBorder="1" applyAlignment="1">
      <alignment horizontal="center" wrapText="1"/>
    </xf>
    <xf numFmtId="0" fontId="3" fillId="0" borderId="5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3" fillId="0" borderId="0" xfId="0" applyFont="1" applyAlignment="1">
      <alignment horizontal="center" wrapText="1"/>
    </xf>
    <xf numFmtId="164" fontId="3" fillId="0" borderId="0" xfId="1" applyNumberFormat="1" applyFont="1" applyAlignment="1"/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0" fontId="0" fillId="0" borderId="1" xfId="0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4" xfId="0" applyFont="1" applyBorder="1" applyAlignment="1">
      <alignment vertical="center"/>
    </xf>
    <xf numFmtId="0" fontId="0" fillId="0" borderId="5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4" fillId="0" borderId="0" xfId="0" applyFont="1" applyAlignment="1">
      <alignment horizontal="center" wrapText="1"/>
    </xf>
    <xf numFmtId="0" fontId="3" fillId="0" borderId="0" xfId="1" applyNumberFormat="1" applyFont="1" applyAlignment="1"/>
    <xf numFmtId="0" fontId="4" fillId="0" borderId="2" xfId="0" applyFont="1" applyBorder="1"/>
    <xf numFmtId="0" fontId="3" fillId="0" borderId="4" xfId="0" applyFont="1" applyBorder="1"/>
    <xf numFmtId="0" fontId="4" fillId="0" borderId="7" xfId="0" applyFont="1" applyBorder="1"/>
    <xf numFmtId="0" fontId="3" fillId="0" borderId="9" xfId="0" applyFont="1" applyBorder="1"/>
    <xf numFmtId="0" fontId="5" fillId="0" borderId="0" xfId="0" applyFont="1"/>
    <xf numFmtId="164" fontId="3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41B6C-80F1-4D7E-AD46-00EDEBFEC87C}">
  <dimension ref="B1:O16"/>
  <sheetViews>
    <sheetView tabSelected="1" zoomScale="120" zoomScaleNormal="120" workbookViewId="0">
      <selection activeCell="C16" sqref="C16"/>
    </sheetView>
  </sheetViews>
  <sheetFormatPr defaultColWidth="9" defaultRowHeight="15" x14ac:dyDescent="0.25"/>
  <cols>
    <col min="1" max="1" width="5.140625" style="4" customWidth="1"/>
    <col min="2" max="2" width="25.28515625" style="4" bestFit="1" customWidth="1"/>
    <col min="3" max="3" width="18.28515625" style="4" bestFit="1" customWidth="1"/>
    <col min="4" max="4" width="20.5703125" style="4" bestFit="1" customWidth="1"/>
    <col min="5" max="5" width="18" style="4" bestFit="1" customWidth="1"/>
    <col min="6" max="6" width="30.140625" style="4" hidden="1" customWidth="1"/>
    <col min="7" max="7" width="14.7109375" style="4" hidden="1" customWidth="1"/>
    <col min="8" max="8" width="14.140625" style="4" hidden="1" customWidth="1"/>
    <col min="9" max="9" width="19.5703125" style="4" hidden="1" customWidth="1"/>
    <col min="10" max="10" width="35.5703125" style="4" hidden="1" customWidth="1"/>
    <col min="11" max="11" width="7.5703125" style="4" hidden="1" customWidth="1"/>
    <col min="12" max="12" width="17.28515625" style="4" hidden="1" customWidth="1"/>
    <col min="13" max="13" width="12.7109375" style="4" hidden="1" customWidth="1"/>
    <col min="14" max="14" width="18.5703125" style="4" hidden="1" customWidth="1"/>
    <col min="15" max="15" width="11.42578125" style="4" bestFit="1" customWidth="1"/>
    <col min="16" max="16384" width="9" style="4"/>
  </cols>
  <sheetData>
    <row r="1" spans="2:15" ht="15.75" thickBot="1" x14ac:dyDescent="0.3"/>
    <row r="2" spans="2:15" ht="27.75" customHeight="1" x14ac:dyDescent="0.25">
      <c r="B2" s="5" t="s">
        <v>10</v>
      </c>
      <c r="C2" s="6" t="s">
        <v>12</v>
      </c>
      <c r="D2" s="6" t="s">
        <v>11</v>
      </c>
      <c r="E2" s="7" t="s">
        <v>13</v>
      </c>
      <c r="F2" s="23" t="s">
        <v>15</v>
      </c>
      <c r="G2" s="23" t="s">
        <v>14</v>
      </c>
      <c r="H2" s="23" t="s">
        <v>16</v>
      </c>
      <c r="I2" s="23" t="s">
        <v>31</v>
      </c>
      <c r="J2" s="23" t="s">
        <v>45</v>
      </c>
      <c r="K2" s="23" t="s">
        <v>32</v>
      </c>
      <c r="L2" s="23" t="s">
        <v>47</v>
      </c>
      <c r="M2" s="23" t="s">
        <v>46</v>
      </c>
      <c r="N2" s="23" t="s">
        <v>52</v>
      </c>
      <c r="O2" s="23" t="s">
        <v>50</v>
      </c>
    </row>
    <row r="3" spans="2:15" x14ac:dyDescent="0.25">
      <c r="B3" s="8" t="s">
        <v>0</v>
      </c>
      <c r="C3" s="9">
        <v>5</v>
      </c>
      <c r="D3" s="9">
        <v>120000</v>
      </c>
      <c r="E3" s="10">
        <v>10000</v>
      </c>
      <c r="F3" s="4">
        <f>C3</f>
        <v>5</v>
      </c>
      <c r="G3" s="4">
        <f>D3+E3</f>
        <v>130000</v>
      </c>
      <c r="H3" s="30">
        <f>E3/D3</f>
        <v>8.3333333333333329E-2</v>
      </c>
      <c r="I3" s="4">
        <f>H3*D3+D3</f>
        <v>130000</v>
      </c>
      <c r="J3" s="4" t="b">
        <f>G3=I3</f>
        <v>1</v>
      </c>
      <c r="K3" s="4" t="b">
        <f>E3&gt;D3</f>
        <v>0</v>
      </c>
      <c r="L3" s="4" t="b">
        <f>$C$15&lt;=C3</f>
        <v>0</v>
      </c>
      <c r="M3" s="4" t="b">
        <f>$G3&gt;=C$16</f>
        <v>1</v>
      </c>
      <c r="N3" s="4">
        <f>L3*M3</f>
        <v>0</v>
      </c>
      <c r="O3" s="4" t="b">
        <f>N3=1</f>
        <v>0</v>
      </c>
    </row>
    <row r="4" spans="2:15" x14ac:dyDescent="0.25">
      <c r="B4" s="8" t="s">
        <v>1</v>
      </c>
      <c r="C4" s="9">
        <v>4</v>
      </c>
      <c r="D4" s="9">
        <v>135000</v>
      </c>
      <c r="E4" s="10">
        <v>12000</v>
      </c>
      <c r="F4" s="4">
        <f t="shared" ref="F4:F12" si="0">C4</f>
        <v>4</v>
      </c>
      <c r="G4" s="4">
        <f t="shared" ref="G4:G12" si="1">D4+E4</f>
        <v>147000</v>
      </c>
      <c r="H4" s="30">
        <f t="shared" ref="H4:H12" si="2">E4/D4</f>
        <v>8.8888888888888892E-2</v>
      </c>
      <c r="I4" s="4">
        <f t="shared" ref="I4:I12" si="3">H4*D4+D4</f>
        <v>147000</v>
      </c>
      <c r="J4" s="4" t="b">
        <f t="shared" ref="J4:J12" si="4">G4=I4</f>
        <v>1</v>
      </c>
      <c r="K4" s="4" t="b">
        <f t="shared" ref="K4:K12" si="5">E4&gt;D4</f>
        <v>0</v>
      </c>
      <c r="L4" s="4" t="b">
        <f t="shared" ref="L4:L12" si="6">$C$15&lt;=C4</f>
        <v>0</v>
      </c>
      <c r="M4" s="4" t="b">
        <f t="shared" ref="M4:M12" si="7">$G4&gt;=C$16</f>
        <v>1</v>
      </c>
      <c r="N4" s="4">
        <f t="shared" ref="N4:N12" si="8">L4*M4</f>
        <v>0</v>
      </c>
      <c r="O4" s="4" t="b">
        <f t="shared" ref="O4:O12" si="9">N4=1</f>
        <v>0</v>
      </c>
    </row>
    <row r="5" spans="2:15" x14ac:dyDescent="0.25">
      <c r="B5" s="8" t="s">
        <v>2</v>
      </c>
      <c r="C5" s="9">
        <v>2</v>
      </c>
      <c r="D5" s="9">
        <v>75000</v>
      </c>
      <c r="E5" s="10">
        <v>5000</v>
      </c>
      <c r="F5" s="4">
        <f t="shared" si="0"/>
        <v>2</v>
      </c>
      <c r="G5" s="4">
        <f t="shared" si="1"/>
        <v>80000</v>
      </c>
      <c r="H5" s="30">
        <f t="shared" si="2"/>
        <v>6.6666666666666666E-2</v>
      </c>
      <c r="I5" s="4">
        <f t="shared" si="3"/>
        <v>80000</v>
      </c>
      <c r="J5" s="4" t="b">
        <f t="shared" si="4"/>
        <v>1</v>
      </c>
      <c r="K5" s="4" t="b">
        <f t="shared" si="5"/>
        <v>0</v>
      </c>
      <c r="L5" s="4" t="b">
        <f t="shared" si="6"/>
        <v>0</v>
      </c>
      <c r="M5" s="4" t="b">
        <f t="shared" si="7"/>
        <v>0</v>
      </c>
      <c r="N5" s="4">
        <f t="shared" si="8"/>
        <v>0</v>
      </c>
      <c r="O5" s="4" t="b">
        <f t="shared" si="9"/>
        <v>0</v>
      </c>
    </row>
    <row r="6" spans="2:15" x14ac:dyDescent="0.25">
      <c r="B6" s="8" t="s">
        <v>3</v>
      </c>
      <c r="C6" s="9">
        <v>6</v>
      </c>
      <c r="D6" s="9">
        <v>110000</v>
      </c>
      <c r="E6" s="10">
        <v>8000</v>
      </c>
      <c r="F6" s="4">
        <f t="shared" si="0"/>
        <v>6</v>
      </c>
      <c r="G6" s="4">
        <f t="shared" si="1"/>
        <v>118000</v>
      </c>
      <c r="H6" s="30">
        <f t="shared" si="2"/>
        <v>7.2727272727272724E-2</v>
      </c>
      <c r="I6" s="4">
        <f t="shared" si="3"/>
        <v>118000</v>
      </c>
      <c r="J6" s="4" t="b">
        <f t="shared" si="4"/>
        <v>1</v>
      </c>
      <c r="K6" s="4" t="b">
        <f t="shared" si="5"/>
        <v>0</v>
      </c>
      <c r="L6" s="4" t="b">
        <f t="shared" si="6"/>
        <v>1</v>
      </c>
      <c r="M6" s="4" t="b">
        <f t="shared" si="7"/>
        <v>1</v>
      </c>
      <c r="N6" s="4">
        <f t="shared" si="8"/>
        <v>1</v>
      </c>
      <c r="O6" s="4" t="b">
        <f t="shared" si="9"/>
        <v>1</v>
      </c>
    </row>
    <row r="7" spans="2:15" x14ac:dyDescent="0.25">
      <c r="B7" s="8" t="s">
        <v>4</v>
      </c>
      <c r="C7" s="9">
        <v>3</v>
      </c>
      <c r="D7" s="9">
        <v>125000</v>
      </c>
      <c r="E7" s="10">
        <v>11000</v>
      </c>
      <c r="F7" s="4">
        <f t="shared" si="0"/>
        <v>3</v>
      </c>
      <c r="G7" s="4">
        <f t="shared" si="1"/>
        <v>136000</v>
      </c>
      <c r="H7" s="30">
        <f t="shared" si="2"/>
        <v>8.7999999999999995E-2</v>
      </c>
      <c r="I7" s="4">
        <f t="shared" si="3"/>
        <v>136000</v>
      </c>
      <c r="J7" s="4" t="b">
        <f t="shared" si="4"/>
        <v>1</v>
      </c>
      <c r="K7" s="4" t="b">
        <f t="shared" si="5"/>
        <v>0</v>
      </c>
      <c r="L7" s="4" t="b">
        <f t="shared" si="6"/>
        <v>0</v>
      </c>
      <c r="M7" s="4" t="b">
        <f t="shared" si="7"/>
        <v>1</v>
      </c>
      <c r="N7" s="4">
        <f t="shared" si="8"/>
        <v>0</v>
      </c>
      <c r="O7" s="4" t="b">
        <f t="shared" si="9"/>
        <v>0</v>
      </c>
    </row>
    <row r="8" spans="2:15" x14ac:dyDescent="0.25">
      <c r="B8" s="8" t="s">
        <v>5</v>
      </c>
      <c r="C8" s="9">
        <v>7</v>
      </c>
      <c r="D8" s="9">
        <v>90000</v>
      </c>
      <c r="E8" s="10">
        <v>7000</v>
      </c>
      <c r="F8" s="4">
        <f t="shared" si="0"/>
        <v>7</v>
      </c>
      <c r="G8" s="4">
        <f t="shared" si="1"/>
        <v>97000</v>
      </c>
      <c r="H8" s="30">
        <f t="shared" si="2"/>
        <v>7.7777777777777779E-2</v>
      </c>
      <c r="I8" s="4">
        <f t="shared" si="3"/>
        <v>97000</v>
      </c>
      <c r="J8" s="4" t="b">
        <f t="shared" si="4"/>
        <v>1</v>
      </c>
      <c r="K8" s="4" t="b">
        <f t="shared" si="5"/>
        <v>0</v>
      </c>
      <c r="L8" s="4" t="b">
        <f t="shared" si="6"/>
        <v>1</v>
      </c>
      <c r="M8" s="4" t="b">
        <f t="shared" si="7"/>
        <v>1</v>
      </c>
      <c r="N8" s="4">
        <f t="shared" si="8"/>
        <v>1</v>
      </c>
      <c r="O8" s="4" t="b">
        <f t="shared" si="9"/>
        <v>1</v>
      </c>
    </row>
    <row r="9" spans="2:15" x14ac:dyDescent="0.25">
      <c r="B9" s="8" t="s">
        <v>6</v>
      </c>
      <c r="C9" s="9">
        <v>10</v>
      </c>
      <c r="D9" s="9">
        <v>150000</v>
      </c>
      <c r="E9" s="10">
        <v>15000</v>
      </c>
      <c r="F9" s="4">
        <f t="shared" si="0"/>
        <v>10</v>
      </c>
      <c r="G9" s="4">
        <f t="shared" si="1"/>
        <v>165000</v>
      </c>
      <c r="H9" s="30">
        <f t="shared" si="2"/>
        <v>0.1</v>
      </c>
      <c r="I9" s="4">
        <f t="shared" si="3"/>
        <v>165000</v>
      </c>
      <c r="J9" s="4" t="b">
        <f t="shared" si="4"/>
        <v>1</v>
      </c>
      <c r="K9" s="4" t="b">
        <f t="shared" si="5"/>
        <v>0</v>
      </c>
      <c r="L9" s="4" t="b">
        <f t="shared" si="6"/>
        <v>1</v>
      </c>
      <c r="M9" s="4" t="b">
        <f t="shared" si="7"/>
        <v>1</v>
      </c>
      <c r="N9" s="4">
        <f t="shared" si="8"/>
        <v>1</v>
      </c>
      <c r="O9" s="4" t="b">
        <f t="shared" si="9"/>
        <v>1</v>
      </c>
    </row>
    <row r="10" spans="2:15" x14ac:dyDescent="0.25">
      <c r="B10" s="8" t="s">
        <v>7</v>
      </c>
      <c r="C10" s="9">
        <v>8</v>
      </c>
      <c r="D10" s="9">
        <v>130000</v>
      </c>
      <c r="E10" s="10">
        <v>13000</v>
      </c>
      <c r="F10" s="4">
        <f t="shared" si="0"/>
        <v>8</v>
      </c>
      <c r="G10" s="4">
        <f t="shared" si="1"/>
        <v>143000</v>
      </c>
      <c r="H10" s="30">
        <f t="shared" si="2"/>
        <v>0.1</v>
      </c>
      <c r="I10" s="4">
        <f t="shared" si="3"/>
        <v>143000</v>
      </c>
      <c r="J10" s="4" t="b">
        <f t="shared" si="4"/>
        <v>1</v>
      </c>
      <c r="K10" s="4" t="b">
        <f t="shared" si="5"/>
        <v>0</v>
      </c>
      <c r="L10" s="4" t="b">
        <f t="shared" si="6"/>
        <v>1</v>
      </c>
      <c r="M10" s="4" t="b">
        <f t="shared" si="7"/>
        <v>1</v>
      </c>
      <c r="N10" s="4">
        <f t="shared" si="8"/>
        <v>1</v>
      </c>
      <c r="O10" s="4" t="b">
        <f t="shared" si="9"/>
        <v>1</v>
      </c>
    </row>
    <row r="11" spans="2:15" x14ac:dyDescent="0.25">
      <c r="B11" s="8" t="s">
        <v>8</v>
      </c>
      <c r="C11" s="9">
        <v>3</v>
      </c>
      <c r="D11" s="9">
        <v>140000</v>
      </c>
      <c r="E11" s="10">
        <v>14000</v>
      </c>
      <c r="F11" s="4">
        <f t="shared" si="0"/>
        <v>3</v>
      </c>
      <c r="G11" s="4">
        <f t="shared" si="1"/>
        <v>154000</v>
      </c>
      <c r="H11" s="30">
        <f t="shared" si="2"/>
        <v>0.1</v>
      </c>
      <c r="I11" s="4">
        <f t="shared" si="3"/>
        <v>154000</v>
      </c>
      <c r="J11" s="4" t="b">
        <f t="shared" si="4"/>
        <v>1</v>
      </c>
      <c r="K11" s="4" t="b">
        <f t="shared" si="5"/>
        <v>0</v>
      </c>
      <c r="L11" s="4" t="b">
        <f t="shared" si="6"/>
        <v>0</v>
      </c>
      <c r="M11" s="4" t="b">
        <f t="shared" si="7"/>
        <v>1</v>
      </c>
      <c r="N11" s="4">
        <f t="shared" si="8"/>
        <v>0</v>
      </c>
      <c r="O11" s="4" t="b">
        <f t="shared" si="9"/>
        <v>0</v>
      </c>
    </row>
    <row r="12" spans="2:15" ht="15.75" thickBot="1" x14ac:dyDescent="0.3">
      <c r="B12" s="11" t="s">
        <v>9</v>
      </c>
      <c r="C12" s="12">
        <v>5</v>
      </c>
      <c r="D12" s="12">
        <v>115000</v>
      </c>
      <c r="E12" s="13">
        <v>9000</v>
      </c>
      <c r="F12" s="4">
        <f t="shared" si="0"/>
        <v>5</v>
      </c>
      <c r="G12" s="4">
        <f t="shared" si="1"/>
        <v>124000</v>
      </c>
      <c r="H12" s="30">
        <f t="shared" si="2"/>
        <v>7.8260869565217397E-2</v>
      </c>
      <c r="I12" s="4">
        <f t="shared" si="3"/>
        <v>124000</v>
      </c>
      <c r="J12" s="4" t="b">
        <f t="shared" si="4"/>
        <v>1</v>
      </c>
      <c r="K12" s="4" t="b">
        <f t="shared" si="5"/>
        <v>0</v>
      </c>
      <c r="L12" s="4" t="b">
        <f t="shared" si="6"/>
        <v>0</v>
      </c>
      <c r="M12" s="4" t="b">
        <f t="shared" si="7"/>
        <v>1</v>
      </c>
      <c r="N12" s="4">
        <f t="shared" si="8"/>
        <v>0</v>
      </c>
      <c r="O12" s="4" t="b">
        <f t="shared" si="9"/>
        <v>0</v>
      </c>
    </row>
    <row r="14" spans="2:15" ht="15.75" thickBot="1" x14ac:dyDescent="0.3">
      <c r="B14" s="29" t="s">
        <v>51</v>
      </c>
    </row>
    <row r="15" spans="2:15" x14ac:dyDescent="0.25">
      <c r="B15" s="25" t="s">
        <v>48</v>
      </c>
      <c r="C15" s="26">
        <v>6</v>
      </c>
    </row>
    <row r="16" spans="2:15" ht="15.75" thickBot="1" x14ac:dyDescent="0.3">
      <c r="B16" s="27" t="s">
        <v>49</v>
      </c>
      <c r="C16" s="28">
        <v>90000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CE1A2-EA95-4F17-A4EA-F328F67407AE}">
  <dimension ref="B1:L12"/>
  <sheetViews>
    <sheetView zoomScale="120" zoomScaleNormal="120" workbookViewId="0">
      <selection activeCell="I3" sqref="I3"/>
    </sheetView>
  </sheetViews>
  <sheetFormatPr defaultColWidth="9" defaultRowHeight="15" x14ac:dyDescent="0.25"/>
  <cols>
    <col min="1" max="1" width="5.140625" style="4" customWidth="1"/>
    <col min="2" max="2" width="22.7109375" style="4" bestFit="1" customWidth="1"/>
    <col min="3" max="3" width="10.42578125" style="4" customWidth="1"/>
    <col min="4" max="4" width="12.28515625" style="4" customWidth="1"/>
    <col min="5" max="5" width="11.5703125" style="4" customWidth="1"/>
    <col min="6" max="6" width="10.5703125" style="4" customWidth="1"/>
    <col min="7" max="7" width="9" style="4"/>
    <col min="8" max="9" width="11" style="4" customWidth="1"/>
    <col min="10" max="11" width="9" style="4"/>
    <col min="12" max="12" width="12.5703125" style="4" bestFit="1" customWidth="1"/>
    <col min="13" max="16384" width="9" style="4"/>
  </cols>
  <sheetData>
    <row r="1" spans="2:12" ht="15.75" thickBot="1" x14ac:dyDescent="0.3"/>
    <row r="2" spans="2:12" s="14" customFormat="1" ht="27.75" customHeight="1" x14ac:dyDescent="0.25">
      <c r="B2" s="5" t="s">
        <v>10</v>
      </c>
      <c r="C2" s="6" t="s">
        <v>12</v>
      </c>
      <c r="D2" s="6" t="s">
        <v>11</v>
      </c>
      <c r="E2" s="7" t="s">
        <v>13</v>
      </c>
      <c r="F2" s="23" t="s">
        <v>15</v>
      </c>
      <c r="G2" s="23" t="s">
        <v>14</v>
      </c>
      <c r="H2" s="23" t="s">
        <v>16</v>
      </c>
      <c r="I2" s="23" t="s">
        <v>31</v>
      </c>
      <c r="K2" s="19" t="s">
        <v>17</v>
      </c>
      <c r="L2" s="20" t="s">
        <v>18</v>
      </c>
    </row>
    <row r="3" spans="2:12" x14ac:dyDescent="0.25">
      <c r="B3" s="8" t="s">
        <v>0</v>
      </c>
      <c r="C3" s="9">
        <v>5</v>
      </c>
      <c r="D3" s="9">
        <v>120000</v>
      </c>
      <c r="E3" s="10">
        <v>10000</v>
      </c>
      <c r="F3" s="4">
        <f>C3</f>
        <v>5</v>
      </c>
      <c r="G3" s="4">
        <f>D3+E3</f>
        <v>130000</v>
      </c>
      <c r="H3" s="15">
        <f>E3/D3</f>
        <v>8.3333333333333329E-2</v>
      </c>
      <c r="I3" s="24">
        <f>D3+D3*H3</f>
        <v>130000</v>
      </c>
      <c r="K3" s="21" t="s">
        <v>19</v>
      </c>
      <c r="L3" s="2" t="s">
        <v>20</v>
      </c>
    </row>
    <row r="4" spans="2:12" x14ac:dyDescent="0.25">
      <c r="B4" s="8" t="s">
        <v>1</v>
      </c>
      <c r="C4" s="9">
        <v>4</v>
      </c>
      <c r="D4" s="9">
        <v>135000</v>
      </c>
      <c r="E4" s="10">
        <v>12000</v>
      </c>
      <c r="F4" s="4">
        <f t="shared" ref="F4:F12" si="0">C4</f>
        <v>4</v>
      </c>
      <c r="G4" s="4">
        <f t="shared" ref="G4:G12" si="1">D4+E4</f>
        <v>147000</v>
      </c>
      <c r="H4" s="15">
        <f t="shared" ref="H4:H12" si="2">E4/D4</f>
        <v>8.8888888888888892E-2</v>
      </c>
      <c r="I4" s="24">
        <f t="shared" ref="I4:I12" si="3">D4+D4*H4</f>
        <v>147000</v>
      </c>
      <c r="K4" s="21" t="s">
        <v>21</v>
      </c>
      <c r="L4" s="2" t="s">
        <v>22</v>
      </c>
    </row>
    <row r="5" spans="2:12" x14ac:dyDescent="0.25">
      <c r="B5" s="8" t="s">
        <v>2</v>
      </c>
      <c r="C5" s="9">
        <v>2</v>
      </c>
      <c r="D5" s="9">
        <v>75000</v>
      </c>
      <c r="E5" s="10">
        <v>5000</v>
      </c>
      <c r="F5" s="4">
        <f t="shared" si="0"/>
        <v>2</v>
      </c>
      <c r="G5" s="4">
        <f t="shared" si="1"/>
        <v>80000</v>
      </c>
      <c r="H5" s="15">
        <f t="shared" si="2"/>
        <v>6.6666666666666666E-2</v>
      </c>
      <c r="I5" s="24">
        <f t="shared" si="3"/>
        <v>80000</v>
      </c>
      <c r="K5" s="21" t="s">
        <v>23</v>
      </c>
      <c r="L5" s="2" t="s">
        <v>24</v>
      </c>
    </row>
    <row r="6" spans="2:12" x14ac:dyDescent="0.25">
      <c r="B6" s="8" t="s">
        <v>3</v>
      </c>
      <c r="C6" s="9">
        <v>6</v>
      </c>
      <c r="D6" s="9">
        <v>110000</v>
      </c>
      <c r="E6" s="10">
        <v>8000</v>
      </c>
      <c r="F6" s="4">
        <f t="shared" si="0"/>
        <v>6</v>
      </c>
      <c r="G6" s="4">
        <f t="shared" si="1"/>
        <v>118000</v>
      </c>
      <c r="H6" s="15">
        <f t="shared" si="2"/>
        <v>7.2727272727272724E-2</v>
      </c>
      <c r="I6" s="24">
        <f t="shared" si="3"/>
        <v>118000</v>
      </c>
      <c r="K6" s="21" t="s">
        <v>25</v>
      </c>
      <c r="L6" s="2" t="s">
        <v>26</v>
      </c>
    </row>
    <row r="7" spans="2:12" x14ac:dyDescent="0.25">
      <c r="B7" s="8" t="s">
        <v>4</v>
      </c>
      <c r="C7" s="9">
        <v>3</v>
      </c>
      <c r="D7" s="9">
        <v>125000</v>
      </c>
      <c r="E7" s="10">
        <v>11000</v>
      </c>
      <c r="F7" s="4">
        <f t="shared" si="0"/>
        <v>3</v>
      </c>
      <c r="G7" s="4">
        <f t="shared" si="1"/>
        <v>136000</v>
      </c>
      <c r="H7" s="15">
        <f t="shared" si="2"/>
        <v>8.7999999999999995E-2</v>
      </c>
      <c r="I7" s="24">
        <f t="shared" si="3"/>
        <v>136000</v>
      </c>
      <c r="K7" s="21" t="s">
        <v>27</v>
      </c>
      <c r="L7" s="2" t="s">
        <v>28</v>
      </c>
    </row>
    <row r="8" spans="2:12" ht="15.75" thickBot="1" x14ac:dyDescent="0.3">
      <c r="B8" s="8" t="s">
        <v>5</v>
      </c>
      <c r="C8" s="9">
        <v>7</v>
      </c>
      <c r="D8" s="9">
        <v>90000</v>
      </c>
      <c r="E8" s="10">
        <v>7000</v>
      </c>
      <c r="F8" s="4">
        <f t="shared" si="0"/>
        <v>7</v>
      </c>
      <c r="G8" s="4">
        <f t="shared" si="1"/>
        <v>97000</v>
      </c>
      <c r="H8" s="15">
        <f t="shared" si="2"/>
        <v>7.7777777777777779E-2</v>
      </c>
      <c r="I8" s="24">
        <f t="shared" si="3"/>
        <v>97000</v>
      </c>
      <c r="K8" s="22" t="s">
        <v>29</v>
      </c>
      <c r="L8" s="3" t="s">
        <v>30</v>
      </c>
    </row>
    <row r="9" spans="2:12" x14ac:dyDescent="0.25">
      <c r="B9" s="8" t="s">
        <v>6</v>
      </c>
      <c r="C9" s="9">
        <v>10</v>
      </c>
      <c r="D9" s="9">
        <v>150000</v>
      </c>
      <c r="E9" s="10">
        <v>15000</v>
      </c>
      <c r="F9" s="4">
        <f t="shared" si="0"/>
        <v>10</v>
      </c>
      <c r="G9" s="4">
        <f t="shared" si="1"/>
        <v>165000</v>
      </c>
      <c r="H9" s="15">
        <f t="shared" si="2"/>
        <v>0.1</v>
      </c>
      <c r="I9" s="24">
        <f t="shared" si="3"/>
        <v>165000</v>
      </c>
    </row>
    <row r="10" spans="2:12" x14ac:dyDescent="0.25">
      <c r="B10" s="8" t="s">
        <v>7</v>
      </c>
      <c r="C10" s="9">
        <v>8</v>
      </c>
      <c r="D10" s="9">
        <v>130000</v>
      </c>
      <c r="E10" s="10">
        <v>13000</v>
      </c>
      <c r="F10" s="4">
        <f t="shared" si="0"/>
        <v>8</v>
      </c>
      <c r="G10" s="4">
        <f t="shared" si="1"/>
        <v>143000</v>
      </c>
      <c r="H10" s="15">
        <f t="shared" si="2"/>
        <v>0.1</v>
      </c>
      <c r="I10" s="24">
        <f t="shared" si="3"/>
        <v>143000</v>
      </c>
    </row>
    <row r="11" spans="2:12" x14ac:dyDescent="0.25">
      <c r="B11" s="8" t="s">
        <v>8</v>
      </c>
      <c r="C11" s="9">
        <v>3</v>
      </c>
      <c r="D11" s="9">
        <v>140000</v>
      </c>
      <c r="E11" s="10">
        <v>14000</v>
      </c>
      <c r="F11" s="4">
        <f t="shared" si="0"/>
        <v>3</v>
      </c>
      <c r="G11" s="4">
        <f t="shared" si="1"/>
        <v>154000</v>
      </c>
      <c r="H11" s="15">
        <f t="shared" si="2"/>
        <v>0.1</v>
      </c>
      <c r="I11" s="24">
        <f t="shared" si="3"/>
        <v>154000</v>
      </c>
    </row>
    <row r="12" spans="2:12" ht="15.75" thickBot="1" x14ac:dyDescent="0.3">
      <c r="B12" s="11" t="s">
        <v>9</v>
      </c>
      <c r="C12" s="12">
        <v>5</v>
      </c>
      <c r="D12" s="12">
        <v>115000</v>
      </c>
      <c r="E12" s="13">
        <v>9000</v>
      </c>
      <c r="F12" s="4">
        <f t="shared" si="0"/>
        <v>5</v>
      </c>
      <c r="G12" s="4">
        <f t="shared" si="1"/>
        <v>124000</v>
      </c>
      <c r="H12" s="15">
        <f t="shared" si="2"/>
        <v>7.8260869565217397E-2</v>
      </c>
      <c r="I12" s="24">
        <f t="shared" si="3"/>
        <v>124000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6914E-217D-4E51-AB2B-09122BAF1566}">
  <dimension ref="B1:N12"/>
  <sheetViews>
    <sheetView topLeftCell="E1" zoomScale="120" zoomScaleNormal="120" workbookViewId="0">
      <selection activeCell="K3" sqref="K3"/>
    </sheetView>
  </sheetViews>
  <sheetFormatPr defaultColWidth="9" defaultRowHeight="15" x14ac:dyDescent="0.25"/>
  <cols>
    <col min="1" max="1" width="5.140625" style="4" customWidth="1"/>
    <col min="2" max="2" width="22.7109375" style="4" bestFit="1" customWidth="1"/>
    <col min="3" max="3" width="10.42578125" style="4" customWidth="1"/>
    <col min="4" max="4" width="12.28515625" style="4" customWidth="1"/>
    <col min="5" max="5" width="11.5703125" style="4" customWidth="1"/>
    <col min="6" max="6" width="10.5703125" style="4" hidden="1" customWidth="1"/>
    <col min="7" max="7" width="9" style="4"/>
    <col min="8" max="8" width="11" style="4" hidden="1" customWidth="1"/>
    <col min="9" max="9" width="11" style="4" customWidth="1"/>
    <col min="10" max="10" width="17.28515625" style="4" customWidth="1"/>
    <col min="11" max="11" width="14.28515625" style="4" customWidth="1"/>
    <col min="12" max="13" width="9" style="4"/>
    <col min="14" max="14" width="19.140625" style="4" bestFit="1" customWidth="1"/>
    <col min="15" max="16384" width="9" style="4"/>
  </cols>
  <sheetData>
    <row r="1" spans="2:14" ht="15.75" thickBot="1" x14ac:dyDescent="0.3"/>
    <row r="2" spans="2:14" s="14" customFormat="1" ht="27.75" customHeight="1" x14ac:dyDescent="0.25">
      <c r="B2" s="5" t="s">
        <v>10</v>
      </c>
      <c r="C2" s="6" t="s">
        <v>12</v>
      </c>
      <c r="D2" s="6" t="s">
        <v>11</v>
      </c>
      <c r="E2" s="7" t="s">
        <v>13</v>
      </c>
      <c r="F2" s="23" t="s">
        <v>15</v>
      </c>
      <c r="G2" s="23" t="s">
        <v>14</v>
      </c>
      <c r="H2" s="23" t="s">
        <v>16</v>
      </c>
      <c r="I2" s="23" t="s">
        <v>31</v>
      </c>
      <c r="J2" s="23" t="s">
        <v>45</v>
      </c>
      <c r="K2" s="23" t="s">
        <v>32</v>
      </c>
      <c r="M2" s="16" t="s">
        <v>17</v>
      </c>
      <c r="N2" s="17" t="s">
        <v>18</v>
      </c>
    </row>
    <row r="3" spans="2:14" x14ac:dyDescent="0.25">
      <c r="B3" s="8" t="s">
        <v>0</v>
      </c>
      <c r="C3" s="9">
        <v>5</v>
      </c>
      <c r="D3" s="9">
        <v>120000</v>
      </c>
      <c r="E3" s="10">
        <v>10000</v>
      </c>
      <c r="F3" s="4">
        <f>C3</f>
        <v>5</v>
      </c>
      <c r="G3" s="4">
        <f>D3+E3</f>
        <v>130000</v>
      </c>
      <c r="H3" s="15">
        <f>E3/D3</f>
        <v>8.3333333333333329E-2</v>
      </c>
      <c r="I3" s="24">
        <f>D3+D3*H3</f>
        <v>130000</v>
      </c>
      <c r="J3" s="4" t="b">
        <f>G3=I3</f>
        <v>1</v>
      </c>
      <c r="K3" s="4" t="b">
        <f>E3&gt;D3</f>
        <v>0</v>
      </c>
      <c r="M3" s="18" t="s">
        <v>33</v>
      </c>
      <c r="N3" s="1" t="s">
        <v>34</v>
      </c>
    </row>
    <row r="4" spans="2:14" x14ac:dyDescent="0.25">
      <c r="B4" s="8" t="s">
        <v>1</v>
      </c>
      <c r="C4" s="9">
        <v>4</v>
      </c>
      <c r="D4" s="9">
        <v>135000</v>
      </c>
      <c r="E4" s="10">
        <v>12000</v>
      </c>
      <c r="F4" s="4">
        <f t="shared" ref="F4:F12" si="0">C4</f>
        <v>4</v>
      </c>
      <c r="G4" s="4">
        <f t="shared" ref="G4:G12" si="1">D4+E4</f>
        <v>147000</v>
      </c>
      <c r="H4" s="15">
        <f t="shared" ref="H4:H12" si="2">E4/D4</f>
        <v>8.8888888888888892E-2</v>
      </c>
      <c r="I4" s="24">
        <f t="shared" ref="I4:I12" si="3">D4+D4*H4</f>
        <v>147000</v>
      </c>
      <c r="J4" s="4" t="b">
        <f t="shared" ref="J4:J12" si="4">G4=I4</f>
        <v>1</v>
      </c>
      <c r="K4" s="4" t="b">
        <f t="shared" ref="K4:K12" si="5">E4&gt;D4</f>
        <v>0</v>
      </c>
      <c r="M4" s="18" t="s">
        <v>35</v>
      </c>
      <c r="N4" s="1" t="s">
        <v>36</v>
      </c>
    </row>
    <row r="5" spans="2:14" x14ac:dyDescent="0.25">
      <c r="B5" s="8" t="s">
        <v>2</v>
      </c>
      <c r="C5" s="9">
        <v>2</v>
      </c>
      <c r="D5" s="9">
        <v>75000</v>
      </c>
      <c r="E5" s="10">
        <v>5000</v>
      </c>
      <c r="F5" s="4">
        <f t="shared" si="0"/>
        <v>2</v>
      </c>
      <c r="G5" s="4">
        <f t="shared" si="1"/>
        <v>80000</v>
      </c>
      <c r="H5" s="15">
        <f t="shared" si="2"/>
        <v>6.6666666666666666E-2</v>
      </c>
      <c r="I5" s="24">
        <f t="shared" si="3"/>
        <v>80000</v>
      </c>
      <c r="J5" s="4" t="b">
        <f t="shared" si="4"/>
        <v>1</v>
      </c>
      <c r="K5" s="4" t="b">
        <f t="shared" si="5"/>
        <v>0</v>
      </c>
      <c r="M5" s="18" t="s">
        <v>37</v>
      </c>
      <c r="N5" s="1" t="s">
        <v>38</v>
      </c>
    </row>
    <row r="6" spans="2:14" x14ac:dyDescent="0.25">
      <c r="B6" s="8" t="s">
        <v>3</v>
      </c>
      <c r="C6" s="9">
        <v>6</v>
      </c>
      <c r="D6" s="9">
        <v>110000</v>
      </c>
      <c r="E6" s="10">
        <v>8000</v>
      </c>
      <c r="F6" s="4">
        <f t="shared" si="0"/>
        <v>6</v>
      </c>
      <c r="G6" s="4">
        <f t="shared" si="1"/>
        <v>118000</v>
      </c>
      <c r="H6" s="15">
        <f t="shared" si="2"/>
        <v>7.2727272727272724E-2</v>
      </c>
      <c r="I6" s="24">
        <f t="shared" si="3"/>
        <v>118000</v>
      </c>
      <c r="J6" s="4" t="b">
        <f t="shared" si="4"/>
        <v>1</v>
      </c>
      <c r="K6" s="4" t="b">
        <f t="shared" si="5"/>
        <v>0</v>
      </c>
      <c r="M6" s="18" t="s">
        <v>39</v>
      </c>
      <c r="N6" s="1" t="s">
        <v>40</v>
      </c>
    </row>
    <row r="7" spans="2:14" x14ac:dyDescent="0.25">
      <c r="B7" s="8" t="s">
        <v>4</v>
      </c>
      <c r="C7" s="9">
        <v>3</v>
      </c>
      <c r="D7" s="9">
        <v>125000</v>
      </c>
      <c r="E7" s="10">
        <v>11000</v>
      </c>
      <c r="F7" s="4">
        <f t="shared" si="0"/>
        <v>3</v>
      </c>
      <c r="G7" s="4">
        <f t="shared" si="1"/>
        <v>136000</v>
      </c>
      <c r="H7" s="15">
        <f t="shared" si="2"/>
        <v>8.7999999999999995E-2</v>
      </c>
      <c r="I7" s="24">
        <f t="shared" si="3"/>
        <v>136000</v>
      </c>
      <c r="J7" s="4" t="b">
        <f t="shared" si="4"/>
        <v>1</v>
      </c>
      <c r="K7" s="4" t="b">
        <f t="shared" si="5"/>
        <v>0</v>
      </c>
      <c r="M7" s="18" t="s">
        <v>41</v>
      </c>
      <c r="N7" s="1" t="s">
        <v>42</v>
      </c>
    </row>
    <row r="8" spans="2:14" x14ac:dyDescent="0.25">
      <c r="B8" s="8" t="s">
        <v>5</v>
      </c>
      <c r="C8" s="9">
        <v>7</v>
      </c>
      <c r="D8" s="9">
        <v>90000</v>
      </c>
      <c r="E8" s="10">
        <v>7000</v>
      </c>
      <c r="F8" s="4">
        <f t="shared" si="0"/>
        <v>7</v>
      </c>
      <c r="G8" s="4">
        <f t="shared" si="1"/>
        <v>97000</v>
      </c>
      <c r="H8" s="15">
        <f t="shared" si="2"/>
        <v>7.7777777777777779E-2</v>
      </c>
      <c r="I8" s="24">
        <f t="shared" si="3"/>
        <v>97000</v>
      </c>
      <c r="J8" s="4" t="b">
        <f t="shared" si="4"/>
        <v>1</v>
      </c>
      <c r="K8" s="4" t="b">
        <f t="shared" si="5"/>
        <v>0</v>
      </c>
      <c r="M8" s="18" t="s">
        <v>43</v>
      </c>
      <c r="N8" s="1" t="s">
        <v>44</v>
      </c>
    </row>
    <row r="9" spans="2:14" x14ac:dyDescent="0.25">
      <c r="B9" s="8" t="s">
        <v>6</v>
      </c>
      <c r="C9" s="9">
        <v>10</v>
      </c>
      <c r="D9" s="9">
        <v>150000</v>
      </c>
      <c r="E9" s="10">
        <v>15000</v>
      </c>
      <c r="F9" s="4">
        <f t="shared" si="0"/>
        <v>10</v>
      </c>
      <c r="G9" s="4">
        <f t="shared" si="1"/>
        <v>165000</v>
      </c>
      <c r="H9" s="15">
        <f t="shared" si="2"/>
        <v>0.1</v>
      </c>
      <c r="I9" s="24">
        <f t="shared" si="3"/>
        <v>165000</v>
      </c>
      <c r="J9" s="4" t="b">
        <f t="shared" si="4"/>
        <v>1</v>
      </c>
      <c r="K9" s="4" t="b">
        <f t="shared" si="5"/>
        <v>0</v>
      </c>
    </row>
    <row r="10" spans="2:14" x14ac:dyDescent="0.25">
      <c r="B10" s="8" t="s">
        <v>7</v>
      </c>
      <c r="C10" s="9">
        <v>8</v>
      </c>
      <c r="D10" s="9">
        <v>130000</v>
      </c>
      <c r="E10" s="10">
        <v>13000</v>
      </c>
      <c r="F10" s="4">
        <f t="shared" si="0"/>
        <v>8</v>
      </c>
      <c r="G10" s="4">
        <f t="shared" si="1"/>
        <v>143000</v>
      </c>
      <c r="H10" s="15">
        <f t="shared" si="2"/>
        <v>0.1</v>
      </c>
      <c r="I10" s="24">
        <f t="shared" si="3"/>
        <v>143000</v>
      </c>
      <c r="J10" s="4" t="b">
        <f t="shared" si="4"/>
        <v>1</v>
      </c>
      <c r="K10" s="4" t="b">
        <f t="shared" si="5"/>
        <v>0</v>
      </c>
    </row>
    <row r="11" spans="2:14" x14ac:dyDescent="0.25">
      <c r="B11" s="8" t="s">
        <v>8</v>
      </c>
      <c r="C11" s="9">
        <v>3</v>
      </c>
      <c r="D11" s="9">
        <v>140000</v>
      </c>
      <c r="E11" s="10">
        <v>14000</v>
      </c>
      <c r="F11" s="4">
        <f t="shared" si="0"/>
        <v>3</v>
      </c>
      <c r="G11" s="4">
        <f t="shared" si="1"/>
        <v>154000</v>
      </c>
      <c r="H11" s="15">
        <f t="shared" si="2"/>
        <v>0.1</v>
      </c>
      <c r="I11" s="24">
        <f t="shared" si="3"/>
        <v>154000</v>
      </c>
      <c r="J11" s="4" t="b">
        <f t="shared" si="4"/>
        <v>1</v>
      </c>
      <c r="K11" s="4" t="b">
        <f t="shared" si="5"/>
        <v>0</v>
      </c>
    </row>
    <row r="12" spans="2:14" ht="15.75" thickBot="1" x14ac:dyDescent="0.3">
      <c r="B12" s="11" t="s">
        <v>9</v>
      </c>
      <c r="C12" s="12">
        <v>5</v>
      </c>
      <c r="D12" s="12">
        <v>115000</v>
      </c>
      <c r="E12" s="13">
        <v>9000</v>
      </c>
      <c r="F12" s="4">
        <f t="shared" si="0"/>
        <v>5</v>
      </c>
      <c r="G12" s="4">
        <f t="shared" si="1"/>
        <v>124000</v>
      </c>
      <c r="H12" s="15">
        <f t="shared" si="2"/>
        <v>7.8260869565217397E-2</v>
      </c>
      <c r="I12" s="24">
        <f t="shared" si="3"/>
        <v>124000</v>
      </c>
      <c r="J12" s="4" t="b">
        <f t="shared" si="4"/>
        <v>1</v>
      </c>
      <c r="K12" s="4" t="b">
        <f t="shared" si="5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74593-2EEC-48E4-98E0-7C4B9DC6F43F}">
  <dimension ref="B1:O16"/>
  <sheetViews>
    <sheetView zoomScale="120" zoomScaleNormal="120" workbookViewId="0">
      <selection activeCell="B14" sqref="B14:C16"/>
    </sheetView>
  </sheetViews>
  <sheetFormatPr defaultColWidth="9" defaultRowHeight="15" x14ac:dyDescent="0.25"/>
  <cols>
    <col min="1" max="1" width="5.140625" style="4" customWidth="1"/>
    <col min="2" max="2" width="22.7109375" style="4" bestFit="1" customWidth="1"/>
    <col min="3" max="3" width="10.42578125" style="4" customWidth="1"/>
    <col min="4" max="4" width="12.28515625" style="4" customWidth="1"/>
    <col min="5" max="5" width="11.5703125" style="4" customWidth="1"/>
    <col min="6" max="6" width="10.5703125" style="4" hidden="1" customWidth="1"/>
    <col min="7" max="7" width="9" style="4"/>
    <col min="8" max="9" width="11" style="4" hidden="1" customWidth="1"/>
    <col min="10" max="10" width="17.28515625" style="4" hidden="1" customWidth="1"/>
    <col min="11" max="11" width="14.28515625" style="4" hidden="1" customWidth="1"/>
    <col min="12" max="12" width="10.140625" style="4" customWidth="1"/>
    <col min="13" max="13" width="9" style="4"/>
    <col min="14" max="14" width="10.42578125" style="4" customWidth="1"/>
    <col min="15" max="16384" width="9" style="4"/>
  </cols>
  <sheetData>
    <row r="1" spans="2:15" ht="15.75" thickBot="1" x14ac:dyDescent="0.3"/>
    <row r="2" spans="2:15" s="14" customFormat="1" ht="27.75" customHeight="1" x14ac:dyDescent="0.25">
      <c r="B2" s="5" t="s">
        <v>10</v>
      </c>
      <c r="C2" s="6" t="s">
        <v>12</v>
      </c>
      <c r="D2" s="6" t="s">
        <v>11</v>
      </c>
      <c r="E2" s="7" t="s">
        <v>13</v>
      </c>
      <c r="F2" s="23" t="s">
        <v>15</v>
      </c>
      <c r="G2" s="23" t="s">
        <v>14</v>
      </c>
      <c r="H2" s="23" t="s">
        <v>16</v>
      </c>
      <c r="I2" s="23" t="s">
        <v>31</v>
      </c>
      <c r="J2" s="23" t="s">
        <v>45</v>
      </c>
      <c r="K2" s="23" t="s">
        <v>32</v>
      </c>
      <c r="L2" s="23" t="s">
        <v>47</v>
      </c>
      <c r="M2" s="23" t="s">
        <v>46</v>
      </c>
      <c r="N2" s="23" t="s">
        <v>52</v>
      </c>
      <c r="O2" s="23" t="s">
        <v>50</v>
      </c>
    </row>
    <row r="3" spans="2:15" x14ac:dyDescent="0.25">
      <c r="B3" s="8" t="s">
        <v>0</v>
      </c>
      <c r="C3" s="9">
        <v>5</v>
      </c>
      <c r="D3" s="9">
        <v>120000</v>
      </c>
      <c r="E3" s="10">
        <v>10000</v>
      </c>
      <c r="F3" s="4">
        <f>C3</f>
        <v>5</v>
      </c>
      <c r="G3" s="4">
        <f>D3+E3</f>
        <v>130000</v>
      </c>
      <c r="H3" s="15">
        <f>E3/D3</f>
        <v>8.3333333333333329E-2</v>
      </c>
      <c r="I3" s="24">
        <f>D3+D3*H3</f>
        <v>130000</v>
      </c>
      <c r="J3" s="4" t="b">
        <f>G3=I3</f>
        <v>1</v>
      </c>
      <c r="K3" s="4" t="b">
        <f>E3&gt;D3</f>
        <v>0</v>
      </c>
      <c r="L3" s="4" t="b">
        <f>$C$15&lt;=C3</f>
        <v>1</v>
      </c>
      <c r="M3" s="4" t="b">
        <f>$G3&gt;=$C$16</f>
        <v>1</v>
      </c>
      <c r="N3" s="4">
        <f>L3*M3</f>
        <v>1</v>
      </c>
      <c r="O3" s="4" t="b">
        <f>L3*M3=1</f>
        <v>1</v>
      </c>
    </row>
    <row r="4" spans="2:15" x14ac:dyDescent="0.25">
      <c r="B4" s="8" t="s">
        <v>1</v>
      </c>
      <c r="C4" s="9">
        <v>4</v>
      </c>
      <c r="D4" s="9">
        <v>135000</v>
      </c>
      <c r="E4" s="10">
        <v>12000</v>
      </c>
      <c r="F4" s="4">
        <f t="shared" ref="F4:F12" si="0">C4</f>
        <v>4</v>
      </c>
      <c r="G4" s="4">
        <f t="shared" ref="G4:G12" si="1">D4+E4</f>
        <v>147000</v>
      </c>
      <c r="H4" s="15">
        <f t="shared" ref="H4:H12" si="2">E4/D4</f>
        <v>8.8888888888888892E-2</v>
      </c>
      <c r="I4" s="24">
        <f t="shared" ref="I4:I12" si="3">D4+D4*H4</f>
        <v>147000</v>
      </c>
      <c r="J4" s="4" t="b">
        <f t="shared" ref="J4:J12" si="4">G4=I4</f>
        <v>1</v>
      </c>
      <c r="K4" s="4" t="b">
        <f t="shared" ref="K4:K12" si="5">E4&gt;D4</f>
        <v>0</v>
      </c>
      <c r="L4" s="4" t="b">
        <f t="shared" ref="L4:L12" si="6">$C$15&lt;=C4</f>
        <v>0</v>
      </c>
      <c r="M4" s="4" t="b">
        <f t="shared" ref="M4:M12" si="7">$G4&gt;=$C$16</f>
        <v>1</v>
      </c>
      <c r="N4" s="4">
        <f t="shared" ref="N4:N12" si="8">L4*M4</f>
        <v>0</v>
      </c>
      <c r="O4" s="4" t="b">
        <f t="shared" ref="O4:O12" si="9">L4*M4=1</f>
        <v>0</v>
      </c>
    </row>
    <row r="5" spans="2:15" x14ac:dyDescent="0.25">
      <c r="B5" s="8" t="s">
        <v>2</v>
      </c>
      <c r="C5" s="9">
        <v>2</v>
      </c>
      <c r="D5" s="9">
        <v>75000</v>
      </c>
      <c r="E5" s="10">
        <v>5000</v>
      </c>
      <c r="F5" s="4">
        <f t="shared" si="0"/>
        <v>2</v>
      </c>
      <c r="G5" s="4">
        <f t="shared" si="1"/>
        <v>80000</v>
      </c>
      <c r="H5" s="15">
        <f t="shared" si="2"/>
        <v>6.6666666666666666E-2</v>
      </c>
      <c r="I5" s="24">
        <f t="shared" si="3"/>
        <v>80000</v>
      </c>
      <c r="J5" s="4" t="b">
        <f t="shared" si="4"/>
        <v>1</v>
      </c>
      <c r="K5" s="4" t="b">
        <f t="shared" si="5"/>
        <v>0</v>
      </c>
      <c r="L5" s="4" t="b">
        <f t="shared" si="6"/>
        <v>0</v>
      </c>
      <c r="M5" s="4" t="b">
        <f t="shared" si="7"/>
        <v>0</v>
      </c>
      <c r="N5" s="4">
        <f t="shared" si="8"/>
        <v>0</v>
      </c>
      <c r="O5" s="4" t="b">
        <f t="shared" si="9"/>
        <v>0</v>
      </c>
    </row>
    <row r="6" spans="2:15" x14ac:dyDescent="0.25">
      <c r="B6" s="8" t="s">
        <v>3</v>
      </c>
      <c r="C6" s="9">
        <v>6</v>
      </c>
      <c r="D6" s="9">
        <v>110000</v>
      </c>
      <c r="E6" s="10">
        <v>8000</v>
      </c>
      <c r="F6" s="4">
        <f t="shared" si="0"/>
        <v>6</v>
      </c>
      <c r="G6" s="4">
        <f t="shared" si="1"/>
        <v>118000</v>
      </c>
      <c r="H6" s="15">
        <f t="shared" si="2"/>
        <v>7.2727272727272724E-2</v>
      </c>
      <c r="I6" s="24">
        <f t="shared" si="3"/>
        <v>118000</v>
      </c>
      <c r="J6" s="4" t="b">
        <f t="shared" si="4"/>
        <v>1</v>
      </c>
      <c r="K6" s="4" t="b">
        <f t="shared" si="5"/>
        <v>0</v>
      </c>
      <c r="L6" s="4" t="b">
        <f t="shared" si="6"/>
        <v>1</v>
      </c>
      <c r="M6" s="4" t="b">
        <f t="shared" si="7"/>
        <v>1</v>
      </c>
      <c r="N6" s="4">
        <f t="shared" si="8"/>
        <v>1</v>
      </c>
      <c r="O6" s="4" t="b">
        <f t="shared" si="9"/>
        <v>1</v>
      </c>
    </row>
    <row r="7" spans="2:15" x14ac:dyDescent="0.25">
      <c r="B7" s="8" t="s">
        <v>4</v>
      </c>
      <c r="C7" s="9">
        <v>3</v>
      </c>
      <c r="D7" s="9">
        <v>125000</v>
      </c>
      <c r="E7" s="10">
        <v>11000</v>
      </c>
      <c r="F7" s="4">
        <f t="shared" si="0"/>
        <v>3</v>
      </c>
      <c r="G7" s="4">
        <f t="shared" si="1"/>
        <v>136000</v>
      </c>
      <c r="H7" s="15">
        <f t="shared" si="2"/>
        <v>8.7999999999999995E-2</v>
      </c>
      <c r="I7" s="24">
        <f t="shared" si="3"/>
        <v>136000</v>
      </c>
      <c r="J7" s="4" t="b">
        <f t="shared" si="4"/>
        <v>1</v>
      </c>
      <c r="K7" s="4" t="b">
        <f t="shared" si="5"/>
        <v>0</v>
      </c>
      <c r="L7" s="4" t="b">
        <f t="shared" si="6"/>
        <v>0</v>
      </c>
      <c r="M7" s="4" t="b">
        <f t="shared" si="7"/>
        <v>1</v>
      </c>
      <c r="N7" s="4">
        <f t="shared" si="8"/>
        <v>0</v>
      </c>
      <c r="O7" s="4" t="b">
        <f t="shared" si="9"/>
        <v>0</v>
      </c>
    </row>
    <row r="8" spans="2:15" x14ac:dyDescent="0.25">
      <c r="B8" s="8" t="s">
        <v>5</v>
      </c>
      <c r="C8" s="9">
        <v>7</v>
      </c>
      <c r="D8" s="9">
        <v>90000</v>
      </c>
      <c r="E8" s="10">
        <v>7000</v>
      </c>
      <c r="F8" s="4">
        <f t="shared" si="0"/>
        <v>7</v>
      </c>
      <c r="G8" s="4">
        <f t="shared" si="1"/>
        <v>97000</v>
      </c>
      <c r="H8" s="15">
        <f t="shared" si="2"/>
        <v>7.7777777777777779E-2</v>
      </c>
      <c r="I8" s="24">
        <f t="shared" si="3"/>
        <v>97000</v>
      </c>
      <c r="J8" s="4" t="b">
        <f t="shared" si="4"/>
        <v>1</v>
      </c>
      <c r="K8" s="4" t="b">
        <f t="shared" si="5"/>
        <v>0</v>
      </c>
      <c r="L8" s="4" t="b">
        <f t="shared" si="6"/>
        <v>1</v>
      </c>
      <c r="M8" s="4" t="b">
        <f t="shared" si="7"/>
        <v>1</v>
      </c>
      <c r="N8" s="4">
        <f t="shared" si="8"/>
        <v>1</v>
      </c>
      <c r="O8" s="4" t="b">
        <f t="shared" si="9"/>
        <v>1</v>
      </c>
    </row>
    <row r="9" spans="2:15" x14ac:dyDescent="0.25">
      <c r="B9" s="8" t="s">
        <v>6</v>
      </c>
      <c r="C9" s="9">
        <v>10</v>
      </c>
      <c r="D9" s="9">
        <v>150000</v>
      </c>
      <c r="E9" s="10">
        <v>15000</v>
      </c>
      <c r="F9" s="4">
        <f t="shared" si="0"/>
        <v>10</v>
      </c>
      <c r="G9" s="4">
        <f t="shared" si="1"/>
        <v>165000</v>
      </c>
      <c r="H9" s="15">
        <f t="shared" si="2"/>
        <v>0.1</v>
      </c>
      <c r="I9" s="24">
        <f t="shared" si="3"/>
        <v>165000</v>
      </c>
      <c r="J9" s="4" t="b">
        <f t="shared" si="4"/>
        <v>1</v>
      </c>
      <c r="K9" s="4" t="b">
        <f t="shared" si="5"/>
        <v>0</v>
      </c>
      <c r="L9" s="4" t="b">
        <f t="shared" si="6"/>
        <v>1</v>
      </c>
      <c r="M9" s="4" t="b">
        <f t="shared" si="7"/>
        <v>1</v>
      </c>
      <c r="N9" s="4">
        <f t="shared" si="8"/>
        <v>1</v>
      </c>
      <c r="O9" s="4" t="b">
        <f t="shared" si="9"/>
        <v>1</v>
      </c>
    </row>
    <row r="10" spans="2:15" x14ac:dyDescent="0.25">
      <c r="B10" s="8" t="s">
        <v>7</v>
      </c>
      <c r="C10" s="9">
        <v>8</v>
      </c>
      <c r="D10" s="9">
        <v>130000</v>
      </c>
      <c r="E10" s="10">
        <v>13000</v>
      </c>
      <c r="F10" s="4">
        <f t="shared" si="0"/>
        <v>8</v>
      </c>
      <c r="G10" s="4">
        <f t="shared" si="1"/>
        <v>143000</v>
      </c>
      <c r="H10" s="15">
        <f t="shared" si="2"/>
        <v>0.1</v>
      </c>
      <c r="I10" s="24">
        <f t="shared" si="3"/>
        <v>143000</v>
      </c>
      <c r="J10" s="4" t="b">
        <f t="shared" si="4"/>
        <v>1</v>
      </c>
      <c r="K10" s="4" t="b">
        <f t="shared" si="5"/>
        <v>0</v>
      </c>
      <c r="L10" s="4" t="b">
        <f t="shared" si="6"/>
        <v>1</v>
      </c>
      <c r="M10" s="4" t="b">
        <f t="shared" si="7"/>
        <v>1</v>
      </c>
      <c r="N10" s="4">
        <f t="shared" si="8"/>
        <v>1</v>
      </c>
      <c r="O10" s="4" t="b">
        <f t="shared" si="9"/>
        <v>1</v>
      </c>
    </row>
    <row r="11" spans="2:15" x14ac:dyDescent="0.25">
      <c r="B11" s="8" t="s">
        <v>8</v>
      </c>
      <c r="C11" s="9">
        <v>3</v>
      </c>
      <c r="D11" s="9">
        <v>140000</v>
      </c>
      <c r="E11" s="10">
        <v>14000</v>
      </c>
      <c r="F11" s="4">
        <f t="shared" si="0"/>
        <v>3</v>
      </c>
      <c r="G11" s="4">
        <f t="shared" si="1"/>
        <v>154000</v>
      </c>
      <c r="H11" s="15">
        <f t="shared" si="2"/>
        <v>0.1</v>
      </c>
      <c r="I11" s="24">
        <f t="shared" si="3"/>
        <v>154000</v>
      </c>
      <c r="J11" s="4" t="b">
        <f t="shared" si="4"/>
        <v>1</v>
      </c>
      <c r="K11" s="4" t="b">
        <f t="shared" si="5"/>
        <v>0</v>
      </c>
      <c r="L11" s="4" t="b">
        <f t="shared" si="6"/>
        <v>0</v>
      </c>
      <c r="M11" s="4" t="b">
        <f t="shared" si="7"/>
        <v>1</v>
      </c>
      <c r="N11" s="4">
        <f t="shared" si="8"/>
        <v>0</v>
      </c>
      <c r="O11" s="4" t="b">
        <f t="shared" si="9"/>
        <v>0</v>
      </c>
    </row>
    <row r="12" spans="2:15" ht="15.75" thickBot="1" x14ac:dyDescent="0.3">
      <c r="B12" s="11" t="s">
        <v>9</v>
      </c>
      <c r="C12" s="12">
        <v>5</v>
      </c>
      <c r="D12" s="12">
        <v>115000</v>
      </c>
      <c r="E12" s="13">
        <v>9000</v>
      </c>
      <c r="F12" s="4">
        <f t="shared" si="0"/>
        <v>5</v>
      </c>
      <c r="G12" s="4">
        <f t="shared" si="1"/>
        <v>124000</v>
      </c>
      <c r="H12" s="15">
        <f t="shared" si="2"/>
        <v>7.8260869565217397E-2</v>
      </c>
      <c r="I12" s="24">
        <f t="shared" si="3"/>
        <v>124000</v>
      </c>
      <c r="J12" s="4" t="b">
        <f t="shared" si="4"/>
        <v>1</v>
      </c>
      <c r="K12" s="4" t="b">
        <f t="shared" si="5"/>
        <v>0</v>
      </c>
      <c r="L12" s="4" t="b">
        <f t="shared" si="6"/>
        <v>1</v>
      </c>
      <c r="M12" s="4" t="b">
        <f t="shared" si="7"/>
        <v>1</v>
      </c>
      <c r="N12" s="4">
        <f t="shared" si="8"/>
        <v>1</v>
      </c>
      <c r="O12" s="4" t="b">
        <f t="shared" si="9"/>
        <v>1</v>
      </c>
    </row>
    <row r="14" spans="2:15" ht="15.75" thickBot="1" x14ac:dyDescent="0.3">
      <c r="B14" s="29" t="s">
        <v>51</v>
      </c>
    </row>
    <row r="15" spans="2:15" x14ac:dyDescent="0.25">
      <c r="B15" s="25" t="s">
        <v>48</v>
      </c>
      <c r="C15" s="26">
        <v>5</v>
      </c>
    </row>
    <row r="16" spans="2:15" ht="15.75" thickBot="1" x14ac:dyDescent="0.3">
      <c r="B16" s="27" t="s">
        <v>49</v>
      </c>
      <c r="C16" s="28">
        <v>90000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Math_Operators</vt:lpstr>
      <vt:lpstr>Comparison_Operators</vt:lpstr>
      <vt:lpstr>Cell_Referencing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Barousse</dc:creator>
  <cp:lastModifiedBy>Dinkel, Drew</cp:lastModifiedBy>
  <dcterms:created xsi:type="dcterms:W3CDTF">2024-07-16T20:11:02Z</dcterms:created>
  <dcterms:modified xsi:type="dcterms:W3CDTF">2025-06-09T18:28:00Z</dcterms:modified>
</cp:coreProperties>
</file>