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400" yWindow="0" windowWidth="15700" windowHeight="17460" tabRatio="500"/>
  </bookViews>
  <sheets>
    <sheet name="T75P135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7" i="1" l="1"/>
  <c r="B77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I52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K52" i="1"/>
  <c r="E52" i="1"/>
  <c r="F52" i="1"/>
  <c r="C52" i="1"/>
  <c r="D52" i="1"/>
  <c r="G52" i="1"/>
  <c r="B52" i="1"/>
  <c r="A52" i="1"/>
  <c r="I53" i="1"/>
  <c r="K53" i="1"/>
  <c r="E53" i="1"/>
  <c r="F53" i="1"/>
  <c r="C53" i="1"/>
  <c r="D53" i="1"/>
  <c r="G53" i="1"/>
  <c r="B53" i="1"/>
  <c r="A53" i="1"/>
  <c r="I54" i="1"/>
  <c r="K54" i="1"/>
  <c r="E54" i="1"/>
  <c r="F54" i="1"/>
  <c r="C54" i="1"/>
  <c r="D54" i="1"/>
  <c r="G54" i="1"/>
  <c r="B54" i="1"/>
  <c r="A54" i="1"/>
  <c r="I55" i="1"/>
  <c r="K55" i="1"/>
  <c r="E55" i="1"/>
  <c r="F55" i="1"/>
  <c r="C55" i="1"/>
  <c r="D55" i="1"/>
  <c r="G55" i="1"/>
  <c r="B55" i="1"/>
  <c r="A55" i="1"/>
  <c r="I56" i="1"/>
  <c r="K56" i="1"/>
  <c r="E56" i="1"/>
  <c r="F56" i="1"/>
  <c r="C56" i="1"/>
  <c r="D56" i="1"/>
  <c r="G56" i="1"/>
  <c r="B56" i="1"/>
  <c r="A56" i="1"/>
  <c r="I57" i="1"/>
  <c r="K57" i="1"/>
  <c r="E57" i="1"/>
  <c r="F57" i="1"/>
  <c r="C57" i="1"/>
  <c r="D57" i="1"/>
  <c r="G57" i="1"/>
  <c r="B57" i="1"/>
  <c r="A57" i="1"/>
  <c r="I58" i="1"/>
  <c r="K58" i="1"/>
  <c r="E58" i="1"/>
  <c r="F58" i="1"/>
  <c r="C58" i="1"/>
  <c r="D58" i="1"/>
  <c r="G58" i="1"/>
  <c r="B58" i="1"/>
  <c r="A58" i="1"/>
  <c r="I59" i="1"/>
  <c r="K59" i="1"/>
  <c r="E59" i="1"/>
  <c r="F59" i="1"/>
  <c r="C59" i="1"/>
  <c r="D59" i="1"/>
  <c r="G59" i="1"/>
  <c r="B59" i="1"/>
  <c r="A59" i="1"/>
  <c r="I60" i="1"/>
  <c r="K60" i="1"/>
  <c r="E60" i="1"/>
  <c r="F60" i="1"/>
  <c r="C60" i="1"/>
  <c r="D60" i="1"/>
  <c r="G60" i="1"/>
  <c r="B60" i="1"/>
  <c r="A60" i="1"/>
  <c r="I61" i="1"/>
  <c r="K61" i="1"/>
  <c r="E61" i="1"/>
  <c r="F61" i="1"/>
  <c r="C61" i="1"/>
  <c r="D61" i="1"/>
  <c r="G61" i="1"/>
  <c r="B61" i="1"/>
  <c r="A61" i="1"/>
  <c r="I62" i="1"/>
  <c r="K62" i="1"/>
  <c r="E62" i="1"/>
  <c r="F62" i="1"/>
  <c r="C62" i="1"/>
  <c r="D62" i="1"/>
  <c r="G62" i="1"/>
  <c r="B62" i="1"/>
  <c r="A62" i="1"/>
  <c r="I63" i="1"/>
  <c r="K63" i="1"/>
  <c r="E63" i="1"/>
  <c r="F63" i="1"/>
  <c r="C63" i="1"/>
  <c r="D63" i="1"/>
  <c r="G63" i="1"/>
  <c r="B63" i="1"/>
  <c r="A63" i="1"/>
  <c r="I64" i="1"/>
  <c r="K64" i="1"/>
  <c r="E64" i="1"/>
  <c r="F64" i="1"/>
  <c r="C64" i="1"/>
  <c r="D64" i="1"/>
  <c r="G64" i="1"/>
  <c r="B64" i="1"/>
  <c r="A64" i="1"/>
  <c r="I65" i="1"/>
  <c r="K65" i="1"/>
  <c r="E65" i="1"/>
  <c r="F65" i="1"/>
  <c r="C65" i="1"/>
  <c r="D65" i="1"/>
  <c r="G65" i="1"/>
  <c r="B65" i="1"/>
  <c r="A65" i="1"/>
  <c r="I66" i="1"/>
  <c r="K66" i="1"/>
  <c r="E66" i="1"/>
  <c r="F66" i="1"/>
  <c r="C66" i="1"/>
  <c r="D66" i="1"/>
  <c r="G66" i="1"/>
  <c r="B66" i="1"/>
  <c r="A66" i="1"/>
  <c r="I67" i="1"/>
  <c r="K67" i="1"/>
  <c r="E67" i="1"/>
  <c r="F67" i="1"/>
  <c r="C67" i="1"/>
  <c r="D67" i="1"/>
  <c r="G67" i="1"/>
  <c r="B67" i="1"/>
  <c r="A67" i="1"/>
  <c r="I68" i="1"/>
  <c r="K68" i="1"/>
  <c r="E68" i="1"/>
  <c r="F68" i="1"/>
  <c r="C68" i="1"/>
  <c r="D68" i="1"/>
  <c r="G68" i="1"/>
  <c r="B68" i="1"/>
  <c r="A68" i="1"/>
  <c r="I69" i="1"/>
  <c r="K69" i="1"/>
  <c r="E69" i="1"/>
  <c r="F69" i="1"/>
  <c r="C69" i="1"/>
  <c r="D69" i="1"/>
  <c r="G69" i="1"/>
  <c r="B69" i="1"/>
  <c r="A69" i="1"/>
  <c r="I70" i="1"/>
  <c r="K70" i="1"/>
  <c r="E70" i="1"/>
  <c r="F70" i="1"/>
  <c r="C70" i="1"/>
  <c r="D70" i="1"/>
  <c r="G70" i="1"/>
  <c r="B70" i="1"/>
  <c r="A70" i="1"/>
  <c r="I71" i="1"/>
  <c r="K71" i="1"/>
  <c r="E71" i="1"/>
  <c r="F71" i="1"/>
  <c r="C71" i="1"/>
  <c r="D71" i="1"/>
  <c r="G71" i="1"/>
  <c r="B71" i="1"/>
  <c r="A71" i="1"/>
  <c r="I72" i="1"/>
  <c r="K72" i="1"/>
  <c r="E72" i="1"/>
  <c r="F72" i="1"/>
  <c r="C72" i="1"/>
  <c r="D72" i="1"/>
  <c r="G72" i="1"/>
  <c r="B72" i="1"/>
  <c r="A72" i="1"/>
  <c r="I73" i="1"/>
  <c r="K73" i="1"/>
  <c r="E73" i="1"/>
  <c r="F73" i="1"/>
  <c r="C73" i="1"/>
  <c r="D73" i="1"/>
  <c r="G73" i="1"/>
  <c r="B73" i="1"/>
  <c r="A73" i="1"/>
  <c r="I74" i="1"/>
  <c r="K74" i="1"/>
  <c r="E74" i="1"/>
  <c r="F74" i="1"/>
  <c r="C74" i="1"/>
  <c r="D74" i="1"/>
  <c r="G74" i="1"/>
  <c r="B74" i="1"/>
  <c r="A74" i="1"/>
  <c r="I75" i="1"/>
  <c r="K75" i="1"/>
  <c r="E75" i="1"/>
  <c r="F75" i="1"/>
  <c r="C75" i="1"/>
  <c r="D75" i="1"/>
  <c r="G75" i="1"/>
  <c r="B75" i="1"/>
  <c r="A75" i="1"/>
  <c r="I76" i="1"/>
  <c r="K76" i="1"/>
  <c r="E76" i="1"/>
  <c r="F76" i="1"/>
  <c r="C76" i="1"/>
  <c r="D76" i="1"/>
  <c r="G76" i="1"/>
  <c r="B76" i="1"/>
  <c r="A76" i="1"/>
  <c r="I77" i="1"/>
  <c r="E77" i="1"/>
  <c r="F77" i="1"/>
  <c r="C77" i="1"/>
  <c r="D77" i="1"/>
  <c r="G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78" i="1"/>
  <c r="K78" i="1"/>
  <c r="E78" i="1"/>
  <c r="F78" i="1"/>
  <c r="C78" i="1"/>
  <c r="D78" i="1"/>
  <c r="G78" i="1"/>
  <c r="B78" i="1"/>
  <c r="A78" i="1"/>
  <c r="I79" i="1"/>
  <c r="K79" i="1"/>
  <c r="E79" i="1"/>
  <c r="F79" i="1"/>
  <c r="C79" i="1"/>
  <c r="D79" i="1"/>
  <c r="G79" i="1"/>
  <c r="B79" i="1"/>
  <c r="A79" i="1"/>
  <c r="I80" i="1"/>
  <c r="K80" i="1"/>
  <c r="E80" i="1"/>
  <c r="F80" i="1"/>
  <c r="C80" i="1"/>
  <c r="D80" i="1"/>
  <c r="G80" i="1"/>
  <c r="B80" i="1"/>
  <c r="A80" i="1"/>
  <c r="I81" i="1"/>
  <c r="K81" i="1"/>
  <c r="E81" i="1"/>
  <c r="F81" i="1"/>
  <c r="C81" i="1"/>
  <c r="D81" i="1"/>
  <c r="G81" i="1"/>
  <c r="B81" i="1"/>
  <c r="A81" i="1"/>
  <c r="I82" i="1"/>
  <c r="K82" i="1"/>
  <c r="E82" i="1"/>
  <c r="F82" i="1"/>
  <c r="C82" i="1"/>
  <c r="D82" i="1"/>
  <c r="G82" i="1"/>
  <c r="B82" i="1"/>
  <c r="A82" i="1"/>
  <c r="I83" i="1"/>
  <c r="K83" i="1"/>
  <c r="E83" i="1"/>
  <c r="F83" i="1"/>
  <c r="C83" i="1"/>
  <c r="D83" i="1"/>
  <c r="G83" i="1"/>
  <c r="B83" i="1"/>
  <c r="A83" i="1"/>
  <c r="I84" i="1"/>
  <c r="K84" i="1"/>
  <c r="E84" i="1"/>
  <c r="F84" i="1"/>
  <c r="C84" i="1"/>
  <c r="D84" i="1"/>
  <c r="G84" i="1"/>
  <c r="B84" i="1"/>
  <c r="A84" i="1"/>
  <c r="I85" i="1"/>
  <c r="K85" i="1"/>
  <c r="E85" i="1"/>
  <c r="F85" i="1"/>
  <c r="C85" i="1"/>
  <c r="D85" i="1"/>
  <c r="G85" i="1"/>
  <c r="B85" i="1"/>
  <c r="A85" i="1"/>
  <c r="I86" i="1"/>
  <c r="K86" i="1"/>
  <c r="E86" i="1"/>
  <c r="F86" i="1"/>
  <c r="C86" i="1"/>
  <c r="D86" i="1"/>
  <c r="G86" i="1"/>
  <c r="B86" i="1"/>
  <c r="A86" i="1"/>
  <c r="I87" i="1"/>
  <c r="K87" i="1"/>
  <c r="E87" i="1"/>
  <c r="F87" i="1"/>
  <c r="C87" i="1"/>
  <c r="D87" i="1"/>
  <c r="G87" i="1"/>
  <c r="B87" i="1"/>
  <c r="A87" i="1"/>
  <c r="I88" i="1"/>
  <c r="K88" i="1"/>
  <c r="E88" i="1"/>
  <c r="F88" i="1"/>
  <c r="C88" i="1"/>
  <c r="D88" i="1"/>
  <c r="G88" i="1"/>
  <c r="B88" i="1"/>
  <c r="A88" i="1"/>
  <c r="I89" i="1"/>
  <c r="K89" i="1"/>
  <c r="E89" i="1"/>
  <c r="F89" i="1"/>
  <c r="C89" i="1"/>
  <c r="D89" i="1"/>
  <c r="G89" i="1"/>
  <c r="B89" i="1"/>
  <c r="A89" i="1"/>
  <c r="I90" i="1"/>
  <c r="K90" i="1"/>
  <c r="E90" i="1"/>
  <c r="F90" i="1"/>
  <c r="C90" i="1"/>
  <c r="D90" i="1"/>
  <c r="G90" i="1"/>
  <c r="B90" i="1"/>
  <c r="A90" i="1"/>
  <c r="I91" i="1"/>
  <c r="K91" i="1"/>
  <c r="E91" i="1"/>
  <c r="F91" i="1"/>
  <c r="C91" i="1"/>
  <c r="D91" i="1"/>
  <c r="G91" i="1"/>
  <c r="B91" i="1"/>
  <c r="A91" i="1"/>
  <c r="I92" i="1"/>
  <c r="K92" i="1"/>
  <c r="E92" i="1"/>
  <c r="F92" i="1"/>
  <c r="C92" i="1"/>
  <c r="D92" i="1"/>
  <c r="G92" i="1"/>
  <c r="B92" i="1"/>
  <c r="A92" i="1"/>
  <c r="I93" i="1"/>
  <c r="K93" i="1"/>
  <c r="E93" i="1"/>
  <c r="F93" i="1"/>
  <c r="C93" i="1"/>
  <c r="D93" i="1"/>
  <c r="G93" i="1"/>
  <c r="B93" i="1"/>
  <c r="A93" i="1"/>
  <c r="I94" i="1"/>
  <c r="K94" i="1"/>
  <c r="E94" i="1"/>
  <c r="F94" i="1"/>
  <c r="C94" i="1"/>
  <c r="D94" i="1"/>
  <c r="G94" i="1"/>
  <c r="B94" i="1"/>
  <c r="A94" i="1"/>
  <c r="I95" i="1"/>
  <c r="K95" i="1"/>
  <c r="E95" i="1"/>
  <c r="F95" i="1"/>
  <c r="C95" i="1"/>
  <c r="D95" i="1"/>
  <c r="G95" i="1"/>
  <c r="B95" i="1"/>
  <c r="A95" i="1"/>
  <c r="I96" i="1"/>
  <c r="K96" i="1"/>
  <c r="E96" i="1"/>
  <c r="F96" i="1"/>
  <c r="C96" i="1"/>
  <c r="D96" i="1"/>
  <c r="G96" i="1"/>
  <c r="B96" i="1"/>
  <c r="A96" i="1"/>
  <c r="I97" i="1"/>
  <c r="K97" i="1"/>
  <c r="E97" i="1"/>
  <c r="F97" i="1"/>
  <c r="C97" i="1"/>
  <c r="D97" i="1"/>
  <c r="G97" i="1"/>
  <c r="B97" i="1"/>
  <c r="A97" i="1"/>
  <c r="I98" i="1"/>
  <c r="K98" i="1"/>
  <c r="E98" i="1"/>
  <c r="F98" i="1"/>
  <c r="C98" i="1"/>
  <c r="D98" i="1"/>
  <c r="G98" i="1"/>
  <c r="B98" i="1"/>
  <c r="A98" i="1"/>
  <c r="I99" i="1"/>
  <c r="K99" i="1"/>
  <c r="E99" i="1"/>
  <c r="F99" i="1"/>
  <c r="C99" i="1"/>
  <c r="D99" i="1"/>
  <c r="G99" i="1"/>
  <c r="B99" i="1"/>
  <c r="A99" i="1"/>
  <c r="I100" i="1"/>
  <c r="K100" i="1"/>
  <c r="E100" i="1"/>
  <c r="F100" i="1"/>
  <c r="C100" i="1"/>
  <c r="D100" i="1"/>
  <c r="G100" i="1"/>
  <c r="B100" i="1"/>
  <c r="A100" i="1"/>
  <c r="I101" i="1"/>
  <c r="K101" i="1"/>
  <c r="E101" i="1"/>
  <c r="F101" i="1"/>
  <c r="C101" i="1"/>
  <c r="D101" i="1"/>
  <c r="G101" i="1"/>
  <c r="B101" i="1"/>
  <c r="A101" i="1"/>
  <c r="I102" i="1"/>
  <c r="K102" i="1"/>
  <c r="E102" i="1"/>
  <c r="F102" i="1"/>
  <c r="C102" i="1"/>
  <c r="D102" i="1"/>
  <c r="G102" i="1"/>
  <c r="B102" i="1"/>
  <c r="A10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C50" i="1"/>
  <c r="D50" i="1"/>
  <c r="E50" i="1"/>
  <c r="F50" i="1"/>
  <c r="G50" i="1"/>
  <c r="I50" i="1"/>
  <c r="C51" i="1"/>
  <c r="D51" i="1"/>
  <c r="E51" i="1"/>
  <c r="F51" i="1"/>
  <c r="G51" i="1"/>
  <c r="I51" i="1"/>
  <c r="C30" i="1"/>
  <c r="D30" i="1"/>
  <c r="E30" i="1"/>
  <c r="F30" i="1"/>
  <c r="G30" i="1"/>
  <c r="I30" i="1"/>
  <c r="C31" i="1"/>
  <c r="D31" i="1"/>
  <c r="E31" i="1"/>
  <c r="F31" i="1"/>
  <c r="G31" i="1"/>
  <c r="I31" i="1"/>
  <c r="C32" i="1"/>
  <c r="D32" i="1"/>
  <c r="E32" i="1"/>
  <c r="F32" i="1"/>
  <c r="G32" i="1"/>
  <c r="I32" i="1"/>
  <c r="C33" i="1"/>
  <c r="D33" i="1"/>
  <c r="E33" i="1"/>
  <c r="F33" i="1"/>
  <c r="G33" i="1"/>
  <c r="I33" i="1"/>
  <c r="C34" i="1"/>
  <c r="D34" i="1"/>
  <c r="E34" i="1"/>
  <c r="F34" i="1"/>
  <c r="G34" i="1"/>
  <c r="I34" i="1"/>
  <c r="C35" i="1"/>
  <c r="D35" i="1"/>
  <c r="E35" i="1"/>
  <c r="F35" i="1"/>
  <c r="G35" i="1"/>
  <c r="I35" i="1"/>
  <c r="C36" i="1"/>
  <c r="D36" i="1"/>
  <c r="E36" i="1"/>
  <c r="F36" i="1"/>
  <c r="G36" i="1"/>
  <c r="I36" i="1"/>
  <c r="C37" i="1"/>
  <c r="D37" i="1"/>
  <c r="E37" i="1"/>
  <c r="F37" i="1"/>
  <c r="G37" i="1"/>
  <c r="I37" i="1"/>
  <c r="C38" i="1"/>
  <c r="D38" i="1"/>
  <c r="E38" i="1"/>
  <c r="F38" i="1"/>
  <c r="G38" i="1"/>
  <c r="I38" i="1"/>
  <c r="C39" i="1"/>
  <c r="D39" i="1"/>
  <c r="E39" i="1"/>
  <c r="F39" i="1"/>
  <c r="G39" i="1"/>
  <c r="I39" i="1"/>
  <c r="C40" i="1"/>
  <c r="D40" i="1"/>
  <c r="E40" i="1"/>
  <c r="F40" i="1"/>
  <c r="G40" i="1"/>
  <c r="I40" i="1"/>
  <c r="C41" i="1"/>
  <c r="D41" i="1"/>
  <c r="E41" i="1"/>
  <c r="F41" i="1"/>
  <c r="G41" i="1"/>
  <c r="I41" i="1"/>
  <c r="C42" i="1"/>
  <c r="D42" i="1"/>
  <c r="E42" i="1"/>
  <c r="F42" i="1"/>
  <c r="G42" i="1"/>
  <c r="I42" i="1"/>
  <c r="C43" i="1"/>
  <c r="D43" i="1"/>
  <c r="E43" i="1"/>
  <c r="F43" i="1"/>
  <c r="G43" i="1"/>
  <c r="I43" i="1"/>
  <c r="C44" i="1"/>
  <c r="D44" i="1"/>
  <c r="E44" i="1"/>
  <c r="F44" i="1"/>
  <c r="G44" i="1"/>
  <c r="I44" i="1"/>
  <c r="C45" i="1"/>
  <c r="D45" i="1"/>
  <c r="E45" i="1"/>
  <c r="F45" i="1"/>
  <c r="G45" i="1"/>
  <c r="I45" i="1"/>
  <c r="C46" i="1"/>
  <c r="D46" i="1"/>
  <c r="E46" i="1"/>
  <c r="F46" i="1"/>
  <c r="G46" i="1"/>
  <c r="I46" i="1"/>
  <c r="C47" i="1"/>
  <c r="D47" i="1"/>
  <c r="E47" i="1"/>
  <c r="F47" i="1"/>
  <c r="G47" i="1"/>
  <c r="I47" i="1"/>
  <c r="C48" i="1"/>
  <c r="D48" i="1"/>
  <c r="E48" i="1"/>
  <c r="F48" i="1"/>
  <c r="G48" i="1"/>
  <c r="I48" i="1"/>
  <c r="C49" i="1"/>
  <c r="D49" i="1"/>
  <c r="E49" i="1"/>
  <c r="F49" i="1"/>
  <c r="G49" i="1"/>
  <c r="I4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E10" i="1"/>
  <c r="F10" i="1"/>
  <c r="C10" i="1"/>
  <c r="D10" i="1"/>
  <c r="G10" i="1"/>
  <c r="E11" i="1"/>
  <c r="F11" i="1"/>
  <c r="C11" i="1"/>
  <c r="D11" i="1"/>
  <c r="G11" i="1"/>
  <c r="E12" i="1"/>
  <c r="F12" i="1"/>
  <c r="C12" i="1"/>
  <c r="D12" i="1"/>
  <c r="G12" i="1"/>
  <c r="E13" i="1"/>
  <c r="F13" i="1"/>
  <c r="C13" i="1"/>
  <c r="D13" i="1"/>
  <c r="G13" i="1"/>
  <c r="E14" i="1"/>
  <c r="F14" i="1"/>
  <c r="C14" i="1"/>
  <c r="D14" i="1"/>
  <c r="G14" i="1"/>
  <c r="E15" i="1"/>
  <c r="F15" i="1"/>
  <c r="C15" i="1"/>
  <c r="D15" i="1"/>
  <c r="G15" i="1"/>
  <c r="E16" i="1"/>
  <c r="F16" i="1"/>
  <c r="C16" i="1"/>
  <c r="D16" i="1"/>
  <c r="G16" i="1"/>
  <c r="E17" i="1"/>
  <c r="F17" i="1"/>
  <c r="C17" i="1"/>
  <c r="D17" i="1"/>
  <c r="G17" i="1"/>
  <c r="E18" i="1"/>
  <c r="F18" i="1"/>
  <c r="C18" i="1"/>
  <c r="D18" i="1"/>
  <c r="G18" i="1"/>
  <c r="E19" i="1"/>
  <c r="F19" i="1"/>
  <c r="C19" i="1"/>
  <c r="D19" i="1"/>
  <c r="G19" i="1"/>
  <c r="E20" i="1"/>
  <c r="F20" i="1"/>
  <c r="C20" i="1"/>
  <c r="D20" i="1"/>
  <c r="G20" i="1"/>
  <c r="E21" i="1"/>
  <c r="F21" i="1"/>
  <c r="C21" i="1"/>
  <c r="D21" i="1"/>
  <c r="G21" i="1"/>
  <c r="E22" i="1"/>
  <c r="F22" i="1"/>
  <c r="C22" i="1"/>
  <c r="D22" i="1"/>
  <c r="G22" i="1"/>
  <c r="E23" i="1"/>
  <c r="F23" i="1"/>
  <c r="C23" i="1"/>
  <c r="D23" i="1"/>
  <c r="G23" i="1"/>
  <c r="E24" i="1"/>
  <c r="F24" i="1"/>
  <c r="C24" i="1"/>
  <c r="D24" i="1"/>
  <c r="G24" i="1"/>
  <c r="E25" i="1"/>
  <c r="F25" i="1"/>
  <c r="C25" i="1"/>
  <c r="D25" i="1"/>
  <c r="G25" i="1"/>
  <c r="E26" i="1"/>
  <c r="F26" i="1"/>
  <c r="C26" i="1"/>
  <c r="D26" i="1"/>
  <c r="G26" i="1"/>
  <c r="E27" i="1"/>
  <c r="F27" i="1"/>
  <c r="C27" i="1"/>
  <c r="D27" i="1"/>
  <c r="G27" i="1"/>
  <c r="E28" i="1"/>
  <c r="F28" i="1"/>
  <c r="C28" i="1"/>
  <c r="D28" i="1"/>
  <c r="G28" i="1"/>
  <c r="E29" i="1"/>
  <c r="F29" i="1"/>
  <c r="C29" i="1"/>
  <c r="D29" i="1"/>
  <c r="G29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G3" i="1"/>
  <c r="G7" i="1"/>
  <c r="G4" i="1"/>
  <c r="G8" i="1"/>
  <c r="G5" i="1"/>
  <c r="G9" i="1"/>
  <c r="G6" i="1"/>
  <c r="I3" i="1"/>
  <c r="I4" i="1"/>
  <c r="I5" i="1"/>
  <c r="I6" i="1"/>
  <c r="I7" i="1"/>
  <c r="I8" i="1"/>
  <c r="I9" i="1"/>
  <c r="I2" i="1"/>
  <c r="C2" i="1"/>
  <c r="D2" i="1"/>
  <c r="E2" i="1"/>
  <c r="F2" i="1"/>
  <c r="G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" i="1"/>
  <c r="A2" i="1"/>
  <c r="B3" i="1"/>
  <c r="A3" i="1"/>
  <c r="B4" i="1"/>
  <c r="A4" i="1"/>
  <c r="B5" i="1"/>
  <c r="A5" i="1"/>
  <c r="B6" i="1"/>
  <c r="A6" i="1"/>
  <c r="B7" i="1"/>
  <c r="A7" i="1"/>
  <c r="B8" i="1"/>
  <c r="A8" i="1"/>
  <c r="B9" i="1"/>
  <c r="A9" i="1"/>
  <c r="B10" i="1"/>
  <c r="A10" i="1"/>
  <c r="B11" i="1"/>
  <c r="A11" i="1"/>
  <c r="B12" i="1"/>
  <c r="A12" i="1"/>
  <c r="B13" i="1"/>
  <c r="A13" i="1"/>
  <c r="B14" i="1"/>
  <c r="A14" i="1"/>
  <c r="B15" i="1"/>
  <c r="A15" i="1"/>
  <c r="B16" i="1"/>
  <c r="A16" i="1"/>
  <c r="B17" i="1"/>
  <c r="A17" i="1"/>
  <c r="B18" i="1"/>
  <c r="A18" i="1"/>
  <c r="B19" i="1"/>
  <c r="A19" i="1"/>
  <c r="B20" i="1"/>
  <c r="A20" i="1"/>
  <c r="B21" i="1"/>
  <c r="A21" i="1"/>
  <c r="B22" i="1"/>
  <c r="A22" i="1"/>
  <c r="B23" i="1"/>
  <c r="A23" i="1"/>
  <c r="B24" i="1"/>
  <c r="A24" i="1"/>
  <c r="B25" i="1"/>
  <c r="A25" i="1"/>
  <c r="B26" i="1"/>
  <c r="A26" i="1"/>
  <c r="B27" i="1"/>
  <c r="A27" i="1"/>
  <c r="B28" i="1"/>
  <c r="A28" i="1"/>
  <c r="B29" i="1"/>
  <c r="A29" i="1"/>
  <c r="B30" i="1"/>
  <c r="A30" i="1"/>
  <c r="B31" i="1"/>
  <c r="A31" i="1"/>
  <c r="B32" i="1"/>
  <c r="A32" i="1"/>
  <c r="B33" i="1"/>
  <c r="A33" i="1"/>
  <c r="B34" i="1"/>
  <c r="A34" i="1"/>
  <c r="B35" i="1"/>
  <c r="A35" i="1"/>
  <c r="B36" i="1"/>
  <c r="A36" i="1"/>
  <c r="B37" i="1"/>
  <c r="A37" i="1"/>
  <c r="B38" i="1"/>
  <c r="A38" i="1"/>
  <c r="B39" i="1"/>
  <c r="A39" i="1"/>
  <c r="B40" i="1"/>
  <c r="A40" i="1"/>
  <c r="B41" i="1"/>
  <c r="A41" i="1"/>
  <c r="B42" i="1"/>
  <c r="A42" i="1"/>
  <c r="B43" i="1"/>
  <c r="A43" i="1"/>
  <c r="B44" i="1"/>
  <c r="A44" i="1"/>
  <c r="B45" i="1"/>
  <c r="A45" i="1"/>
  <c r="B46" i="1"/>
  <c r="A46" i="1"/>
  <c r="B47" i="1"/>
  <c r="A47" i="1"/>
  <c r="B48" i="1"/>
  <c r="A48" i="1"/>
  <c r="B49" i="1"/>
  <c r="A49" i="1"/>
  <c r="B50" i="1"/>
  <c r="A50" i="1"/>
  <c r="B51" i="1"/>
  <c r="A51" i="1"/>
</calcChain>
</file>

<file path=xl/sharedStrings.xml><?xml version="1.0" encoding="utf-8"?>
<sst xmlns="http://schemas.openxmlformats.org/spreadsheetml/2006/main" count="11" uniqueCount="11">
  <si>
    <t>R</t>
  </si>
  <si>
    <t>P_psia</t>
  </si>
  <si>
    <t>P_psig</t>
  </si>
  <si>
    <t>a_in</t>
  </si>
  <si>
    <t>a_cm</t>
  </si>
  <si>
    <t>c_in</t>
  </si>
  <si>
    <t>c_cm</t>
  </si>
  <si>
    <t>V_cm3</t>
  </si>
  <si>
    <t>n_mol</t>
  </si>
  <si>
    <t>T_F</t>
  </si>
  <si>
    <t>T_K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</si>
</sst>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pane ySplit="1" topLeftCell="A52" activePane="bottomLeft" state="frozen"/>
      <selection pane="bottomLeft" activeCell="A78" sqref="A78"/>
    </sheetView>
  </sheetViews>
  <sheetFormatPr baseColWidth="10" defaultRowHeight="15" x14ac:dyDescent="0"/>
  <sheetData>
    <row r="1" spans="1:11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t="s">
        <v>9</v>
      </c>
      <c r="K1" t="s">
        <v>10</v>
      </c>
    </row>
    <row r="2" spans="1:11">
      <c r="A2">
        <f t="shared" ref="A2:A50" si="0">B2-14.7</f>
        <v>9.5442890006920109</v>
      </c>
      <c r="B2">
        <f>H2*I2*K2/G2</f>
        <v>24.24428900069201</v>
      </c>
      <c r="C2">
        <f>21/2/PI()</f>
        <v>3.3422538049298023</v>
      </c>
      <c r="D2">
        <f>C2*2.54</f>
        <v>8.489324664521698</v>
      </c>
      <c r="E2">
        <f>11/2</f>
        <v>5.5</v>
      </c>
      <c r="F2">
        <f>E2*2.54</f>
        <v>13.97</v>
      </c>
      <c r="G2">
        <f>4/3*PI()*F2*D2^2</f>
        <v>4217.2689794333701</v>
      </c>
      <c r="H2">
        <f>H3</f>
        <v>0.3320105559360314</v>
      </c>
      <c r="I2">
        <f>82.05736*14.69595</f>
        <v>1205.910859692</v>
      </c>
      <c r="J2">
        <f t="shared" ref="J2:J9" si="1">J3-1</f>
        <v>0</v>
      </c>
      <c r="K2">
        <f>(J2+459.67)*5/9</f>
        <v>255.37222222222221</v>
      </c>
    </row>
    <row r="3" spans="1:11">
      <c r="A3">
        <f t="shared" si="0"/>
        <v>9.5970318140161197</v>
      </c>
      <c r="B3">
        <f t="shared" ref="B3:B51" si="2">H3*I3*K3/G3</f>
        <v>24.297031814016119</v>
      </c>
      <c r="C3">
        <f t="shared" ref="C3:C66" si="3">21/2/PI()</f>
        <v>3.3422538049298023</v>
      </c>
      <c r="D3">
        <f t="shared" ref="D3:D66" si="4">C3*2.54</f>
        <v>8.489324664521698</v>
      </c>
      <c r="E3">
        <f t="shared" ref="E3:E66" si="5">11/2</f>
        <v>5.5</v>
      </c>
      <c r="F3">
        <f t="shared" ref="F3:F66" si="6">E3*2.54</f>
        <v>13.97</v>
      </c>
      <c r="G3">
        <f t="shared" ref="G3:G17" si="7">4/3*PI()*F3*D3^2</f>
        <v>4217.2689794333701</v>
      </c>
      <c r="H3">
        <f>H4</f>
        <v>0.3320105559360314</v>
      </c>
      <c r="I3">
        <f t="shared" ref="I3:I66" si="8">82.05736*14.69595</f>
        <v>1205.910859692</v>
      </c>
      <c r="J3">
        <f t="shared" si="1"/>
        <v>1</v>
      </c>
      <c r="K3">
        <f t="shared" ref="K3:K66" si="9">(J3+459.67)*5/9</f>
        <v>255.92777777777778</v>
      </c>
    </row>
    <row r="4" spans="1:11">
      <c r="A4">
        <f t="shared" si="0"/>
        <v>9.649774627340225</v>
      </c>
      <c r="B4">
        <f t="shared" si="2"/>
        <v>24.349774627340224</v>
      </c>
      <c r="C4">
        <f t="shared" si="3"/>
        <v>3.3422538049298023</v>
      </c>
      <c r="D4">
        <f t="shared" si="4"/>
        <v>8.489324664521698</v>
      </c>
      <c r="E4">
        <f t="shared" si="5"/>
        <v>5.5</v>
      </c>
      <c r="F4">
        <f t="shared" si="6"/>
        <v>13.97</v>
      </c>
      <c r="G4">
        <f t="shared" si="7"/>
        <v>4217.2689794333701</v>
      </c>
      <c r="H4">
        <f t="shared" ref="H4:H50" si="10">H5</f>
        <v>0.3320105559360314</v>
      </c>
      <c r="I4">
        <f t="shared" si="8"/>
        <v>1205.910859692</v>
      </c>
      <c r="J4">
        <f t="shared" si="1"/>
        <v>2</v>
      </c>
      <c r="K4">
        <f t="shared" si="9"/>
        <v>256.48333333333335</v>
      </c>
    </row>
    <row r="5" spans="1:11">
      <c r="A5">
        <f t="shared" si="0"/>
        <v>9.7025174406643302</v>
      </c>
      <c r="B5">
        <f t="shared" si="2"/>
        <v>24.402517440664329</v>
      </c>
      <c r="C5">
        <f t="shared" si="3"/>
        <v>3.3422538049298023</v>
      </c>
      <c r="D5">
        <f t="shared" si="4"/>
        <v>8.489324664521698</v>
      </c>
      <c r="E5">
        <f t="shared" si="5"/>
        <v>5.5</v>
      </c>
      <c r="F5">
        <f t="shared" si="6"/>
        <v>13.97</v>
      </c>
      <c r="G5">
        <f t="shared" si="7"/>
        <v>4217.2689794333701</v>
      </c>
      <c r="H5">
        <f t="shared" si="10"/>
        <v>0.3320105559360314</v>
      </c>
      <c r="I5">
        <f t="shared" si="8"/>
        <v>1205.910859692</v>
      </c>
      <c r="J5">
        <f t="shared" si="1"/>
        <v>3</v>
      </c>
      <c r="K5">
        <f t="shared" si="9"/>
        <v>257.03888888888889</v>
      </c>
    </row>
    <row r="6" spans="1:11">
      <c r="A6">
        <f t="shared" si="0"/>
        <v>9.7552602539884354</v>
      </c>
      <c r="B6">
        <f t="shared" si="2"/>
        <v>24.455260253988435</v>
      </c>
      <c r="C6">
        <f t="shared" si="3"/>
        <v>3.3422538049298023</v>
      </c>
      <c r="D6">
        <f t="shared" si="4"/>
        <v>8.489324664521698</v>
      </c>
      <c r="E6">
        <f t="shared" si="5"/>
        <v>5.5</v>
      </c>
      <c r="F6">
        <f t="shared" si="6"/>
        <v>13.97</v>
      </c>
      <c r="G6">
        <f t="shared" si="7"/>
        <v>4217.2689794333701</v>
      </c>
      <c r="H6">
        <f t="shared" si="10"/>
        <v>0.3320105559360314</v>
      </c>
      <c r="I6">
        <f t="shared" si="8"/>
        <v>1205.910859692</v>
      </c>
      <c r="J6">
        <f t="shared" si="1"/>
        <v>4</v>
      </c>
      <c r="K6">
        <f t="shared" si="9"/>
        <v>257.59444444444443</v>
      </c>
    </row>
    <row r="7" spans="1:11">
      <c r="A7">
        <f t="shared" si="0"/>
        <v>9.8080030673125442</v>
      </c>
      <c r="B7">
        <f t="shared" si="2"/>
        <v>24.508003067312544</v>
      </c>
      <c r="C7">
        <f t="shared" si="3"/>
        <v>3.3422538049298023</v>
      </c>
      <c r="D7">
        <f t="shared" si="4"/>
        <v>8.489324664521698</v>
      </c>
      <c r="E7">
        <f t="shared" si="5"/>
        <v>5.5</v>
      </c>
      <c r="F7">
        <f t="shared" si="6"/>
        <v>13.97</v>
      </c>
      <c r="G7">
        <f t="shared" si="7"/>
        <v>4217.2689794333701</v>
      </c>
      <c r="H7">
        <f t="shared" si="10"/>
        <v>0.3320105559360314</v>
      </c>
      <c r="I7">
        <f t="shared" si="8"/>
        <v>1205.910859692</v>
      </c>
      <c r="J7">
        <f t="shared" si="1"/>
        <v>5</v>
      </c>
      <c r="K7">
        <f t="shared" si="9"/>
        <v>258.14999999999998</v>
      </c>
    </row>
    <row r="8" spans="1:11">
      <c r="A8">
        <f t="shared" si="0"/>
        <v>9.8607458806366459</v>
      </c>
      <c r="B8">
        <f t="shared" si="2"/>
        <v>24.560745880636645</v>
      </c>
      <c r="C8">
        <f t="shared" si="3"/>
        <v>3.3422538049298023</v>
      </c>
      <c r="D8">
        <f t="shared" si="4"/>
        <v>8.489324664521698</v>
      </c>
      <c r="E8">
        <f t="shared" si="5"/>
        <v>5.5</v>
      </c>
      <c r="F8">
        <f t="shared" si="6"/>
        <v>13.97</v>
      </c>
      <c r="G8">
        <f t="shared" si="7"/>
        <v>4217.2689794333701</v>
      </c>
      <c r="H8">
        <f t="shared" si="10"/>
        <v>0.3320105559360314</v>
      </c>
      <c r="I8">
        <f t="shared" si="8"/>
        <v>1205.910859692</v>
      </c>
      <c r="J8">
        <f t="shared" si="1"/>
        <v>6</v>
      </c>
      <c r="K8">
        <f t="shared" si="9"/>
        <v>258.70555555555552</v>
      </c>
    </row>
    <row r="9" spans="1:11">
      <c r="A9">
        <f t="shared" si="0"/>
        <v>9.9134886939607583</v>
      </c>
      <c r="B9">
        <f t="shared" si="2"/>
        <v>24.613488693960758</v>
      </c>
      <c r="C9">
        <f t="shared" si="3"/>
        <v>3.3422538049298023</v>
      </c>
      <c r="D9">
        <f t="shared" si="4"/>
        <v>8.489324664521698</v>
      </c>
      <c r="E9">
        <f t="shared" si="5"/>
        <v>5.5</v>
      </c>
      <c r="F9">
        <f t="shared" si="6"/>
        <v>13.97</v>
      </c>
      <c r="G9">
        <f t="shared" si="7"/>
        <v>4217.2689794333701</v>
      </c>
      <c r="H9">
        <f t="shared" si="10"/>
        <v>0.3320105559360314</v>
      </c>
      <c r="I9">
        <f t="shared" si="8"/>
        <v>1205.910859692</v>
      </c>
      <c r="J9">
        <f t="shared" si="1"/>
        <v>7</v>
      </c>
      <c r="K9">
        <f t="shared" si="9"/>
        <v>259.26111111111112</v>
      </c>
    </row>
    <row r="10" spans="1:11">
      <c r="A10">
        <f t="shared" si="0"/>
        <v>9.9662315072848635</v>
      </c>
      <c r="B10">
        <f t="shared" si="2"/>
        <v>24.666231507284863</v>
      </c>
      <c r="C10">
        <f t="shared" si="3"/>
        <v>3.3422538049298023</v>
      </c>
      <c r="D10">
        <f t="shared" si="4"/>
        <v>8.489324664521698</v>
      </c>
      <c r="E10">
        <f t="shared" si="5"/>
        <v>5.5</v>
      </c>
      <c r="F10">
        <f t="shared" si="6"/>
        <v>13.97</v>
      </c>
      <c r="G10">
        <f t="shared" ref="G10:G29" si="11">4/3*PI()*F10*D10^2</f>
        <v>4217.2689794333701</v>
      </c>
      <c r="H10">
        <f t="shared" si="10"/>
        <v>0.3320105559360314</v>
      </c>
      <c r="I10">
        <f t="shared" si="8"/>
        <v>1205.910859692</v>
      </c>
      <c r="J10">
        <f t="shared" ref="J10:J50" si="12">J11-1</f>
        <v>8</v>
      </c>
      <c r="K10">
        <f t="shared" si="9"/>
        <v>259.81666666666666</v>
      </c>
    </row>
    <row r="11" spans="1:11">
      <c r="A11">
        <f t="shared" si="0"/>
        <v>10.018974320608965</v>
      </c>
      <c r="B11">
        <f t="shared" si="2"/>
        <v>24.718974320608964</v>
      </c>
      <c r="C11">
        <f t="shared" si="3"/>
        <v>3.3422538049298023</v>
      </c>
      <c r="D11">
        <f t="shared" si="4"/>
        <v>8.489324664521698</v>
      </c>
      <c r="E11">
        <f t="shared" si="5"/>
        <v>5.5</v>
      </c>
      <c r="F11">
        <f t="shared" si="6"/>
        <v>13.97</v>
      </c>
      <c r="G11">
        <f t="shared" si="11"/>
        <v>4217.2689794333701</v>
      </c>
      <c r="H11">
        <f t="shared" si="10"/>
        <v>0.3320105559360314</v>
      </c>
      <c r="I11">
        <f t="shared" si="8"/>
        <v>1205.910859692</v>
      </c>
      <c r="J11">
        <f t="shared" si="12"/>
        <v>9</v>
      </c>
      <c r="K11">
        <f t="shared" si="9"/>
        <v>260.37222222222221</v>
      </c>
    </row>
    <row r="12" spans="1:11">
      <c r="A12">
        <f t="shared" si="0"/>
        <v>10.07171713393307</v>
      </c>
      <c r="B12">
        <f t="shared" si="2"/>
        <v>24.77171713393307</v>
      </c>
      <c r="C12">
        <f t="shared" si="3"/>
        <v>3.3422538049298023</v>
      </c>
      <c r="D12">
        <f t="shared" si="4"/>
        <v>8.489324664521698</v>
      </c>
      <c r="E12">
        <f t="shared" si="5"/>
        <v>5.5</v>
      </c>
      <c r="F12">
        <f t="shared" si="6"/>
        <v>13.97</v>
      </c>
      <c r="G12">
        <f t="shared" si="11"/>
        <v>4217.2689794333701</v>
      </c>
      <c r="H12">
        <f t="shared" si="10"/>
        <v>0.3320105559360314</v>
      </c>
      <c r="I12">
        <f t="shared" si="8"/>
        <v>1205.910859692</v>
      </c>
      <c r="J12">
        <f t="shared" si="12"/>
        <v>10</v>
      </c>
      <c r="K12">
        <f t="shared" si="9"/>
        <v>260.92777777777775</v>
      </c>
    </row>
    <row r="13" spans="1:11">
      <c r="A13">
        <f t="shared" si="0"/>
        <v>10.124459947257186</v>
      </c>
      <c r="B13">
        <f t="shared" si="2"/>
        <v>24.824459947257186</v>
      </c>
      <c r="C13">
        <f t="shared" si="3"/>
        <v>3.3422538049298023</v>
      </c>
      <c r="D13">
        <f t="shared" si="4"/>
        <v>8.489324664521698</v>
      </c>
      <c r="E13">
        <f t="shared" si="5"/>
        <v>5.5</v>
      </c>
      <c r="F13">
        <f t="shared" si="6"/>
        <v>13.97</v>
      </c>
      <c r="G13">
        <f t="shared" si="11"/>
        <v>4217.2689794333701</v>
      </c>
      <c r="H13">
        <f t="shared" si="10"/>
        <v>0.3320105559360314</v>
      </c>
      <c r="I13">
        <f t="shared" si="8"/>
        <v>1205.910859692</v>
      </c>
      <c r="J13">
        <f t="shared" si="12"/>
        <v>11</v>
      </c>
      <c r="K13">
        <f t="shared" si="9"/>
        <v>261.48333333333335</v>
      </c>
    </row>
    <row r="14" spans="1:11">
      <c r="A14">
        <f t="shared" si="0"/>
        <v>10.177202760581288</v>
      </c>
      <c r="B14">
        <f t="shared" si="2"/>
        <v>24.877202760581287</v>
      </c>
      <c r="C14">
        <f t="shared" si="3"/>
        <v>3.3422538049298023</v>
      </c>
      <c r="D14">
        <f t="shared" si="4"/>
        <v>8.489324664521698</v>
      </c>
      <c r="E14">
        <f t="shared" si="5"/>
        <v>5.5</v>
      </c>
      <c r="F14">
        <f t="shared" si="6"/>
        <v>13.97</v>
      </c>
      <c r="G14">
        <f t="shared" si="11"/>
        <v>4217.2689794333701</v>
      </c>
      <c r="H14">
        <f t="shared" si="10"/>
        <v>0.3320105559360314</v>
      </c>
      <c r="I14">
        <f t="shared" si="8"/>
        <v>1205.910859692</v>
      </c>
      <c r="J14">
        <f t="shared" si="12"/>
        <v>12</v>
      </c>
      <c r="K14">
        <f t="shared" si="9"/>
        <v>262.03888888888889</v>
      </c>
    </row>
    <row r="15" spans="1:11">
      <c r="A15">
        <f t="shared" si="0"/>
        <v>10.229945573905393</v>
      </c>
      <c r="B15">
        <f t="shared" si="2"/>
        <v>24.929945573905393</v>
      </c>
      <c r="C15">
        <f t="shared" si="3"/>
        <v>3.3422538049298023</v>
      </c>
      <c r="D15">
        <f t="shared" si="4"/>
        <v>8.489324664521698</v>
      </c>
      <c r="E15">
        <f t="shared" si="5"/>
        <v>5.5</v>
      </c>
      <c r="F15">
        <f t="shared" si="6"/>
        <v>13.97</v>
      </c>
      <c r="G15">
        <f t="shared" si="11"/>
        <v>4217.2689794333701</v>
      </c>
      <c r="H15">
        <f t="shared" si="10"/>
        <v>0.3320105559360314</v>
      </c>
      <c r="I15">
        <f t="shared" si="8"/>
        <v>1205.910859692</v>
      </c>
      <c r="J15">
        <f t="shared" si="12"/>
        <v>13</v>
      </c>
      <c r="K15">
        <f t="shared" si="9"/>
        <v>262.59444444444443</v>
      </c>
    </row>
    <row r="16" spans="1:11">
      <c r="A16">
        <f t="shared" si="0"/>
        <v>10.282688387229499</v>
      </c>
      <c r="B16">
        <f t="shared" si="2"/>
        <v>24.982688387229498</v>
      </c>
      <c r="C16">
        <f t="shared" si="3"/>
        <v>3.3422538049298023</v>
      </c>
      <c r="D16">
        <f t="shared" si="4"/>
        <v>8.489324664521698</v>
      </c>
      <c r="E16">
        <f t="shared" si="5"/>
        <v>5.5</v>
      </c>
      <c r="F16">
        <f t="shared" si="6"/>
        <v>13.97</v>
      </c>
      <c r="G16">
        <f t="shared" si="11"/>
        <v>4217.2689794333701</v>
      </c>
      <c r="H16">
        <f t="shared" si="10"/>
        <v>0.3320105559360314</v>
      </c>
      <c r="I16">
        <f t="shared" si="8"/>
        <v>1205.910859692</v>
      </c>
      <c r="J16">
        <f t="shared" si="12"/>
        <v>14</v>
      </c>
      <c r="K16">
        <f t="shared" si="9"/>
        <v>263.14999999999998</v>
      </c>
    </row>
    <row r="17" spans="1:11">
      <c r="A17">
        <f t="shared" si="0"/>
        <v>10.335431200553604</v>
      </c>
      <c r="B17">
        <f t="shared" si="2"/>
        <v>25.035431200553603</v>
      </c>
      <c r="C17">
        <f t="shared" si="3"/>
        <v>3.3422538049298023</v>
      </c>
      <c r="D17">
        <f t="shared" si="4"/>
        <v>8.489324664521698</v>
      </c>
      <c r="E17">
        <f t="shared" si="5"/>
        <v>5.5</v>
      </c>
      <c r="F17">
        <f t="shared" si="6"/>
        <v>13.97</v>
      </c>
      <c r="G17">
        <f t="shared" si="11"/>
        <v>4217.2689794333701</v>
      </c>
      <c r="H17">
        <f t="shared" si="10"/>
        <v>0.3320105559360314</v>
      </c>
      <c r="I17">
        <f t="shared" si="8"/>
        <v>1205.910859692</v>
      </c>
      <c r="J17">
        <f t="shared" si="12"/>
        <v>15</v>
      </c>
      <c r="K17">
        <f t="shared" si="9"/>
        <v>263.70555555555552</v>
      </c>
    </row>
    <row r="18" spans="1:11">
      <c r="A18">
        <f t="shared" si="0"/>
        <v>10.388174013877716</v>
      </c>
      <c r="B18">
        <f t="shared" si="2"/>
        <v>25.088174013877715</v>
      </c>
      <c r="C18">
        <f t="shared" si="3"/>
        <v>3.3422538049298023</v>
      </c>
      <c r="D18">
        <f t="shared" si="4"/>
        <v>8.489324664521698</v>
      </c>
      <c r="E18">
        <f t="shared" si="5"/>
        <v>5.5</v>
      </c>
      <c r="F18">
        <f t="shared" si="6"/>
        <v>13.97</v>
      </c>
      <c r="G18">
        <f t="shared" si="11"/>
        <v>4217.2689794333701</v>
      </c>
      <c r="H18">
        <f t="shared" si="10"/>
        <v>0.3320105559360314</v>
      </c>
      <c r="I18">
        <f t="shared" si="8"/>
        <v>1205.910859692</v>
      </c>
      <c r="J18">
        <f t="shared" si="12"/>
        <v>16</v>
      </c>
      <c r="K18">
        <f t="shared" si="9"/>
        <v>264.26111111111112</v>
      </c>
    </row>
    <row r="19" spans="1:11">
      <c r="A19">
        <f t="shared" si="0"/>
        <v>10.440916827201821</v>
      </c>
      <c r="B19">
        <f t="shared" si="2"/>
        <v>25.140916827201821</v>
      </c>
      <c r="C19">
        <f t="shared" si="3"/>
        <v>3.3422538049298023</v>
      </c>
      <c r="D19">
        <f t="shared" si="4"/>
        <v>8.489324664521698</v>
      </c>
      <c r="E19">
        <f t="shared" si="5"/>
        <v>5.5</v>
      </c>
      <c r="F19">
        <f t="shared" si="6"/>
        <v>13.97</v>
      </c>
      <c r="G19">
        <f t="shared" si="11"/>
        <v>4217.2689794333701</v>
      </c>
      <c r="H19">
        <f t="shared" si="10"/>
        <v>0.3320105559360314</v>
      </c>
      <c r="I19">
        <f t="shared" si="8"/>
        <v>1205.910859692</v>
      </c>
      <c r="J19">
        <f t="shared" si="12"/>
        <v>17</v>
      </c>
      <c r="K19">
        <f t="shared" si="9"/>
        <v>264.81666666666666</v>
      </c>
    </row>
    <row r="20" spans="1:11">
      <c r="A20">
        <f t="shared" si="0"/>
        <v>10.493659640525927</v>
      </c>
      <c r="B20">
        <f t="shared" si="2"/>
        <v>25.193659640525926</v>
      </c>
      <c r="C20">
        <f t="shared" si="3"/>
        <v>3.3422538049298023</v>
      </c>
      <c r="D20">
        <f t="shared" si="4"/>
        <v>8.489324664521698</v>
      </c>
      <c r="E20">
        <f t="shared" si="5"/>
        <v>5.5</v>
      </c>
      <c r="F20">
        <f t="shared" si="6"/>
        <v>13.97</v>
      </c>
      <c r="G20">
        <f t="shared" si="11"/>
        <v>4217.2689794333701</v>
      </c>
      <c r="H20">
        <f t="shared" si="10"/>
        <v>0.3320105559360314</v>
      </c>
      <c r="I20">
        <f t="shared" si="8"/>
        <v>1205.910859692</v>
      </c>
      <c r="J20">
        <f t="shared" si="12"/>
        <v>18</v>
      </c>
      <c r="K20">
        <f t="shared" si="9"/>
        <v>265.37222222222221</v>
      </c>
    </row>
    <row r="21" spans="1:11">
      <c r="A21">
        <f t="shared" si="0"/>
        <v>10.546402453850032</v>
      </c>
      <c r="B21">
        <f t="shared" si="2"/>
        <v>25.246402453850031</v>
      </c>
      <c r="C21">
        <f t="shared" si="3"/>
        <v>3.3422538049298023</v>
      </c>
      <c r="D21">
        <f t="shared" si="4"/>
        <v>8.489324664521698</v>
      </c>
      <c r="E21">
        <f t="shared" si="5"/>
        <v>5.5</v>
      </c>
      <c r="F21">
        <f t="shared" si="6"/>
        <v>13.97</v>
      </c>
      <c r="G21">
        <f t="shared" si="11"/>
        <v>4217.2689794333701</v>
      </c>
      <c r="H21">
        <f t="shared" si="10"/>
        <v>0.3320105559360314</v>
      </c>
      <c r="I21">
        <f t="shared" si="8"/>
        <v>1205.910859692</v>
      </c>
      <c r="J21">
        <f t="shared" si="12"/>
        <v>19</v>
      </c>
      <c r="K21">
        <f t="shared" si="9"/>
        <v>265.92777777777775</v>
      </c>
    </row>
    <row r="22" spans="1:11">
      <c r="A22">
        <f t="shared" si="0"/>
        <v>10.599145267174141</v>
      </c>
      <c r="B22">
        <f t="shared" si="2"/>
        <v>25.29914526717414</v>
      </c>
      <c r="C22">
        <f t="shared" si="3"/>
        <v>3.3422538049298023</v>
      </c>
      <c r="D22">
        <f t="shared" si="4"/>
        <v>8.489324664521698</v>
      </c>
      <c r="E22">
        <f t="shared" si="5"/>
        <v>5.5</v>
      </c>
      <c r="F22">
        <f t="shared" si="6"/>
        <v>13.97</v>
      </c>
      <c r="G22">
        <f t="shared" si="11"/>
        <v>4217.2689794333701</v>
      </c>
      <c r="H22">
        <f t="shared" si="10"/>
        <v>0.3320105559360314</v>
      </c>
      <c r="I22">
        <f t="shared" si="8"/>
        <v>1205.910859692</v>
      </c>
      <c r="J22">
        <f t="shared" si="12"/>
        <v>20</v>
      </c>
      <c r="K22">
        <f t="shared" si="9"/>
        <v>266.48333333333335</v>
      </c>
    </row>
    <row r="23" spans="1:11">
      <c r="A23">
        <f t="shared" si="0"/>
        <v>10.651888080498249</v>
      </c>
      <c r="B23">
        <f t="shared" si="2"/>
        <v>25.351888080498249</v>
      </c>
      <c r="C23">
        <f t="shared" si="3"/>
        <v>3.3422538049298023</v>
      </c>
      <c r="D23">
        <f t="shared" si="4"/>
        <v>8.489324664521698</v>
      </c>
      <c r="E23">
        <f t="shared" si="5"/>
        <v>5.5</v>
      </c>
      <c r="F23">
        <f t="shared" si="6"/>
        <v>13.97</v>
      </c>
      <c r="G23">
        <f t="shared" si="11"/>
        <v>4217.2689794333701</v>
      </c>
      <c r="H23">
        <f t="shared" si="10"/>
        <v>0.3320105559360314</v>
      </c>
      <c r="I23">
        <f t="shared" si="8"/>
        <v>1205.910859692</v>
      </c>
      <c r="J23">
        <f t="shared" si="12"/>
        <v>21</v>
      </c>
      <c r="K23">
        <f t="shared" si="9"/>
        <v>267.03888888888889</v>
      </c>
    </row>
    <row r="24" spans="1:11">
      <c r="A24">
        <f t="shared" si="0"/>
        <v>10.704630893822355</v>
      </c>
      <c r="B24">
        <f t="shared" si="2"/>
        <v>25.404630893822354</v>
      </c>
      <c r="C24">
        <f t="shared" si="3"/>
        <v>3.3422538049298023</v>
      </c>
      <c r="D24">
        <f t="shared" si="4"/>
        <v>8.489324664521698</v>
      </c>
      <c r="E24">
        <f t="shared" si="5"/>
        <v>5.5</v>
      </c>
      <c r="F24">
        <f t="shared" si="6"/>
        <v>13.97</v>
      </c>
      <c r="G24">
        <f t="shared" si="11"/>
        <v>4217.2689794333701</v>
      </c>
      <c r="H24">
        <f t="shared" si="10"/>
        <v>0.3320105559360314</v>
      </c>
      <c r="I24">
        <f t="shared" si="8"/>
        <v>1205.910859692</v>
      </c>
      <c r="J24">
        <f t="shared" si="12"/>
        <v>22</v>
      </c>
      <c r="K24">
        <f t="shared" si="9"/>
        <v>267.59444444444443</v>
      </c>
    </row>
    <row r="25" spans="1:11">
      <c r="A25">
        <f t="shared" si="0"/>
        <v>10.757373707146456</v>
      </c>
      <c r="B25">
        <f t="shared" si="2"/>
        <v>25.457373707146456</v>
      </c>
      <c r="C25">
        <f t="shared" si="3"/>
        <v>3.3422538049298023</v>
      </c>
      <c r="D25">
        <f t="shared" si="4"/>
        <v>8.489324664521698</v>
      </c>
      <c r="E25">
        <f t="shared" si="5"/>
        <v>5.5</v>
      </c>
      <c r="F25">
        <f t="shared" si="6"/>
        <v>13.97</v>
      </c>
      <c r="G25">
        <f t="shared" si="11"/>
        <v>4217.2689794333701</v>
      </c>
      <c r="H25">
        <f t="shared" si="10"/>
        <v>0.3320105559360314</v>
      </c>
      <c r="I25">
        <f t="shared" si="8"/>
        <v>1205.910859692</v>
      </c>
      <c r="J25">
        <f t="shared" si="12"/>
        <v>23</v>
      </c>
      <c r="K25">
        <f t="shared" si="9"/>
        <v>268.14999999999998</v>
      </c>
    </row>
    <row r="26" spans="1:11">
      <c r="A26">
        <f t="shared" si="0"/>
        <v>10.810116520470562</v>
      </c>
      <c r="B26">
        <f t="shared" si="2"/>
        <v>25.510116520470561</v>
      </c>
      <c r="C26">
        <f t="shared" si="3"/>
        <v>3.3422538049298023</v>
      </c>
      <c r="D26">
        <f t="shared" si="4"/>
        <v>8.489324664521698</v>
      </c>
      <c r="E26">
        <f t="shared" si="5"/>
        <v>5.5</v>
      </c>
      <c r="F26">
        <f t="shared" si="6"/>
        <v>13.97</v>
      </c>
      <c r="G26">
        <f t="shared" si="11"/>
        <v>4217.2689794333701</v>
      </c>
      <c r="H26">
        <f t="shared" si="10"/>
        <v>0.3320105559360314</v>
      </c>
      <c r="I26">
        <f t="shared" si="8"/>
        <v>1205.910859692</v>
      </c>
      <c r="J26">
        <f t="shared" si="12"/>
        <v>24</v>
      </c>
      <c r="K26">
        <f t="shared" si="9"/>
        <v>268.70555555555552</v>
      </c>
    </row>
    <row r="27" spans="1:11">
      <c r="A27">
        <f t="shared" si="0"/>
        <v>10.862859333794674</v>
      </c>
      <c r="B27">
        <f t="shared" si="2"/>
        <v>25.562859333794673</v>
      </c>
      <c r="C27">
        <f t="shared" si="3"/>
        <v>3.3422538049298023</v>
      </c>
      <c r="D27">
        <f t="shared" si="4"/>
        <v>8.489324664521698</v>
      </c>
      <c r="E27">
        <f t="shared" si="5"/>
        <v>5.5</v>
      </c>
      <c r="F27">
        <f t="shared" si="6"/>
        <v>13.97</v>
      </c>
      <c r="G27">
        <f t="shared" si="11"/>
        <v>4217.2689794333701</v>
      </c>
      <c r="H27">
        <f t="shared" si="10"/>
        <v>0.3320105559360314</v>
      </c>
      <c r="I27">
        <f t="shared" si="8"/>
        <v>1205.910859692</v>
      </c>
      <c r="J27">
        <f t="shared" si="12"/>
        <v>25</v>
      </c>
      <c r="K27">
        <f t="shared" si="9"/>
        <v>269.26111111111112</v>
      </c>
    </row>
    <row r="28" spans="1:11">
      <c r="A28">
        <f t="shared" si="0"/>
        <v>10.915602147118779</v>
      </c>
      <c r="B28">
        <f t="shared" si="2"/>
        <v>25.615602147118778</v>
      </c>
      <c r="C28">
        <f t="shared" si="3"/>
        <v>3.3422538049298023</v>
      </c>
      <c r="D28">
        <f t="shared" si="4"/>
        <v>8.489324664521698</v>
      </c>
      <c r="E28">
        <f t="shared" si="5"/>
        <v>5.5</v>
      </c>
      <c r="F28">
        <f t="shared" si="6"/>
        <v>13.97</v>
      </c>
      <c r="G28">
        <f t="shared" si="11"/>
        <v>4217.2689794333701</v>
      </c>
      <c r="H28">
        <f t="shared" si="10"/>
        <v>0.3320105559360314</v>
      </c>
      <c r="I28">
        <f t="shared" si="8"/>
        <v>1205.910859692</v>
      </c>
      <c r="J28">
        <f t="shared" si="12"/>
        <v>26</v>
      </c>
      <c r="K28">
        <f t="shared" si="9"/>
        <v>269.81666666666666</v>
      </c>
    </row>
    <row r="29" spans="1:11">
      <c r="A29">
        <f t="shared" si="0"/>
        <v>10.968344960442884</v>
      </c>
      <c r="B29">
        <f t="shared" si="2"/>
        <v>25.668344960442884</v>
      </c>
      <c r="C29">
        <f t="shared" si="3"/>
        <v>3.3422538049298023</v>
      </c>
      <c r="D29">
        <f t="shared" si="4"/>
        <v>8.489324664521698</v>
      </c>
      <c r="E29">
        <f t="shared" si="5"/>
        <v>5.5</v>
      </c>
      <c r="F29">
        <f t="shared" si="6"/>
        <v>13.97</v>
      </c>
      <c r="G29">
        <f t="shared" si="11"/>
        <v>4217.2689794333701</v>
      </c>
      <c r="H29">
        <f t="shared" si="10"/>
        <v>0.3320105559360314</v>
      </c>
      <c r="I29">
        <f t="shared" si="8"/>
        <v>1205.910859692</v>
      </c>
      <c r="J29">
        <f t="shared" si="12"/>
        <v>27</v>
      </c>
      <c r="K29">
        <f t="shared" si="9"/>
        <v>270.37222222222221</v>
      </c>
    </row>
    <row r="30" spans="1:11">
      <c r="A30">
        <f t="shared" si="0"/>
        <v>11.02108777376699</v>
      </c>
      <c r="B30">
        <f t="shared" si="2"/>
        <v>25.721087773766989</v>
      </c>
      <c r="C30">
        <f t="shared" si="3"/>
        <v>3.3422538049298023</v>
      </c>
      <c r="D30">
        <f t="shared" si="4"/>
        <v>8.489324664521698</v>
      </c>
      <c r="E30">
        <f t="shared" si="5"/>
        <v>5.5</v>
      </c>
      <c r="F30">
        <f t="shared" si="6"/>
        <v>13.97</v>
      </c>
      <c r="G30">
        <f t="shared" ref="G30:G50" si="13">4/3*PI()*F30*D30^2</f>
        <v>4217.2689794333701</v>
      </c>
      <c r="H30">
        <f t="shared" si="10"/>
        <v>0.3320105559360314</v>
      </c>
      <c r="I30">
        <f t="shared" si="8"/>
        <v>1205.910859692</v>
      </c>
      <c r="J30">
        <f t="shared" si="12"/>
        <v>28</v>
      </c>
      <c r="K30">
        <f t="shared" si="9"/>
        <v>270.92777777777775</v>
      </c>
    </row>
    <row r="31" spans="1:11">
      <c r="A31">
        <f t="shared" si="0"/>
        <v>11.073830587091098</v>
      </c>
      <c r="B31">
        <f t="shared" si="2"/>
        <v>25.773830587091098</v>
      </c>
      <c r="C31">
        <f t="shared" si="3"/>
        <v>3.3422538049298023</v>
      </c>
      <c r="D31">
        <f t="shared" si="4"/>
        <v>8.489324664521698</v>
      </c>
      <c r="E31">
        <f t="shared" si="5"/>
        <v>5.5</v>
      </c>
      <c r="F31">
        <f t="shared" si="6"/>
        <v>13.97</v>
      </c>
      <c r="G31">
        <f t="shared" si="13"/>
        <v>4217.2689794333701</v>
      </c>
      <c r="H31">
        <f t="shared" si="10"/>
        <v>0.3320105559360314</v>
      </c>
      <c r="I31">
        <f t="shared" si="8"/>
        <v>1205.910859692</v>
      </c>
      <c r="J31">
        <f t="shared" si="12"/>
        <v>29</v>
      </c>
      <c r="K31">
        <f t="shared" si="9"/>
        <v>271.48333333333335</v>
      </c>
    </row>
    <row r="32" spans="1:11">
      <c r="A32">
        <f t="shared" si="0"/>
        <v>11.126573400415204</v>
      </c>
      <c r="B32">
        <f t="shared" si="2"/>
        <v>25.826573400415203</v>
      </c>
      <c r="C32">
        <f t="shared" si="3"/>
        <v>3.3422538049298023</v>
      </c>
      <c r="D32">
        <f t="shared" si="4"/>
        <v>8.489324664521698</v>
      </c>
      <c r="E32">
        <f t="shared" si="5"/>
        <v>5.5</v>
      </c>
      <c r="F32">
        <f t="shared" si="6"/>
        <v>13.97</v>
      </c>
      <c r="G32">
        <f t="shared" si="13"/>
        <v>4217.2689794333701</v>
      </c>
      <c r="H32">
        <f t="shared" si="10"/>
        <v>0.3320105559360314</v>
      </c>
      <c r="I32">
        <f t="shared" si="8"/>
        <v>1205.910859692</v>
      </c>
      <c r="J32">
        <f t="shared" si="12"/>
        <v>30</v>
      </c>
      <c r="K32">
        <f t="shared" si="9"/>
        <v>272.03888888888889</v>
      </c>
    </row>
    <row r="33" spans="1:11">
      <c r="A33">
        <f t="shared" si="0"/>
        <v>11.179316213739309</v>
      </c>
      <c r="B33">
        <f t="shared" si="2"/>
        <v>25.879316213739308</v>
      </c>
      <c r="C33">
        <f t="shared" si="3"/>
        <v>3.3422538049298023</v>
      </c>
      <c r="D33">
        <f t="shared" si="4"/>
        <v>8.489324664521698</v>
      </c>
      <c r="E33">
        <f t="shared" si="5"/>
        <v>5.5</v>
      </c>
      <c r="F33">
        <f t="shared" si="6"/>
        <v>13.97</v>
      </c>
      <c r="G33">
        <f t="shared" si="13"/>
        <v>4217.2689794333701</v>
      </c>
      <c r="H33">
        <f t="shared" si="10"/>
        <v>0.3320105559360314</v>
      </c>
      <c r="I33">
        <f t="shared" si="8"/>
        <v>1205.910859692</v>
      </c>
      <c r="J33">
        <f t="shared" si="12"/>
        <v>31</v>
      </c>
      <c r="K33">
        <f t="shared" si="9"/>
        <v>272.59444444444443</v>
      </c>
    </row>
    <row r="34" spans="1:11">
      <c r="A34">
        <f t="shared" si="0"/>
        <v>11.232059027063418</v>
      </c>
      <c r="B34">
        <f t="shared" si="2"/>
        <v>25.932059027063417</v>
      </c>
      <c r="C34">
        <f t="shared" si="3"/>
        <v>3.3422538049298023</v>
      </c>
      <c r="D34">
        <f t="shared" si="4"/>
        <v>8.489324664521698</v>
      </c>
      <c r="E34">
        <f t="shared" si="5"/>
        <v>5.5</v>
      </c>
      <c r="F34">
        <f t="shared" si="6"/>
        <v>13.97</v>
      </c>
      <c r="G34">
        <f t="shared" si="13"/>
        <v>4217.2689794333701</v>
      </c>
      <c r="H34">
        <f t="shared" si="10"/>
        <v>0.3320105559360314</v>
      </c>
      <c r="I34">
        <f t="shared" si="8"/>
        <v>1205.910859692</v>
      </c>
      <c r="J34">
        <f t="shared" si="12"/>
        <v>32</v>
      </c>
      <c r="K34">
        <f t="shared" si="9"/>
        <v>273.14999999999998</v>
      </c>
    </row>
    <row r="35" spans="1:11">
      <c r="A35">
        <f t="shared" si="0"/>
        <v>11.284801840387523</v>
      </c>
      <c r="B35">
        <f t="shared" si="2"/>
        <v>25.984801840387522</v>
      </c>
      <c r="C35">
        <f t="shared" si="3"/>
        <v>3.3422538049298023</v>
      </c>
      <c r="D35">
        <f t="shared" si="4"/>
        <v>8.489324664521698</v>
      </c>
      <c r="E35">
        <f t="shared" si="5"/>
        <v>5.5</v>
      </c>
      <c r="F35">
        <f t="shared" si="6"/>
        <v>13.97</v>
      </c>
      <c r="G35">
        <f t="shared" si="13"/>
        <v>4217.2689794333701</v>
      </c>
      <c r="H35">
        <f t="shared" si="10"/>
        <v>0.3320105559360314</v>
      </c>
      <c r="I35">
        <f t="shared" si="8"/>
        <v>1205.910859692</v>
      </c>
      <c r="J35">
        <f t="shared" si="12"/>
        <v>33</v>
      </c>
      <c r="K35">
        <f t="shared" si="9"/>
        <v>273.70555555555552</v>
      </c>
    </row>
    <row r="36" spans="1:11">
      <c r="A36">
        <f t="shared" si="0"/>
        <v>11.337544653711632</v>
      </c>
      <c r="B36">
        <f t="shared" si="2"/>
        <v>26.037544653711631</v>
      </c>
      <c r="C36">
        <f t="shared" si="3"/>
        <v>3.3422538049298023</v>
      </c>
      <c r="D36">
        <f t="shared" si="4"/>
        <v>8.489324664521698</v>
      </c>
      <c r="E36">
        <f t="shared" si="5"/>
        <v>5.5</v>
      </c>
      <c r="F36">
        <f t="shared" si="6"/>
        <v>13.97</v>
      </c>
      <c r="G36">
        <f t="shared" si="13"/>
        <v>4217.2689794333701</v>
      </c>
      <c r="H36">
        <f t="shared" si="10"/>
        <v>0.3320105559360314</v>
      </c>
      <c r="I36">
        <f t="shared" si="8"/>
        <v>1205.910859692</v>
      </c>
      <c r="J36">
        <f t="shared" si="12"/>
        <v>34</v>
      </c>
      <c r="K36">
        <f t="shared" si="9"/>
        <v>274.26111111111112</v>
      </c>
    </row>
    <row r="37" spans="1:11">
      <c r="A37">
        <f t="shared" si="0"/>
        <v>11.390287467035737</v>
      </c>
      <c r="B37">
        <f t="shared" si="2"/>
        <v>26.090287467035736</v>
      </c>
      <c r="C37">
        <f t="shared" si="3"/>
        <v>3.3422538049298023</v>
      </c>
      <c r="D37">
        <f t="shared" si="4"/>
        <v>8.489324664521698</v>
      </c>
      <c r="E37">
        <f t="shared" si="5"/>
        <v>5.5</v>
      </c>
      <c r="F37">
        <f t="shared" si="6"/>
        <v>13.97</v>
      </c>
      <c r="G37">
        <f t="shared" si="13"/>
        <v>4217.2689794333701</v>
      </c>
      <c r="H37">
        <f t="shared" si="10"/>
        <v>0.3320105559360314</v>
      </c>
      <c r="I37">
        <f t="shared" si="8"/>
        <v>1205.910859692</v>
      </c>
      <c r="J37">
        <f t="shared" si="12"/>
        <v>35</v>
      </c>
      <c r="K37">
        <f t="shared" si="9"/>
        <v>274.81666666666666</v>
      </c>
    </row>
    <row r="38" spans="1:11">
      <c r="A38">
        <f t="shared" si="0"/>
        <v>11.443030280359839</v>
      </c>
      <c r="B38">
        <f t="shared" si="2"/>
        <v>26.143030280359838</v>
      </c>
      <c r="C38">
        <f t="shared" si="3"/>
        <v>3.3422538049298023</v>
      </c>
      <c r="D38">
        <f t="shared" si="4"/>
        <v>8.489324664521698</v>
      </c>
      <c r="E38">
        <f t="shared" si="5"/>
        <v>5.5</v>
      </c>
      <c r="F38">
        <f t="shared" si="6"/>
        <v>13.97</v>
      </c>
      <c r="G38">
        <f t="shared" si="13"/>
        <v>4217.2689794333701</v>
      </c>
      <c r="H38">
        <f t="shared" si="10"/>
        <v>0.3320105559360314</v>
      </c>
      <c r="I38">
        <f t="shared" si="8"/>
        <v>1205.910859692</v>
      </c>
      <c r="J38">
        <f t="shared" si="12"/>
        <v>36</v>
      </c>
      <c r="K38">
        <f t="shared" si="9"/>
        <v>275.37222222222221</v>
      </c>
    </row>
    <row r="39" spans="1:11">
      <c r="A39">
        <f t="shared" si="0"/>
        <v>11.495773093683948</v>
      </c>
      <c r="B39">
        <f t="shared" si="2"/>
        <v>26.195773093683947</v>
      </c>
      <c r="C39">
        <f t="shared" si="3"/>
        <v>3.3422538049298023</v>
      </c>
      <c r="D39">
        <f t="shared" si="4"/>
        <v>8.489324664521698</v>
      </c>
      <c r="E39">
        <f t="shared" si="5"/>
        <v>5.5</v>
      </c>
      <c r="F39">
        <f t="shared" si="6"/>
        <v>13.97</v>
      </c>
      <c r="G39">
        <f t="shared" si="13"/>
        <v>4217.2689794333701</v>
      </c>
      <c r="H39">
        <f t="shared" si="10"/>
        <v>0.3320105559360314</v>
      </c>
      <c r="I39">
        <f t="shared" si="8"/>
        <v>1205.910859692</v>
      </c>
      <c r="J39">
        <f t="shared" si="12"/>
        <v>37</v>
      </c>
      <c r="K39">
        <f t="shared" si="9"/>
        <v>275.92777777777775</v>
      </c>
    </row>
    <row r="40" spans="1:11">
      <c r="A40">
        <f t="shared" si="0"/>
        <v>11.54851590700806</v>
      </c>
      <c r="B40">
        <f t="shared" si="2"/>
        <v>26.248515907008059</v>
      </c>
      <c r="C40">
        <f t="shared" si="3"/>
        <v>3.3422538049298023</v>
      </c>
      <c r="D40">
        <f t="shared" si="4"/>
        <v>8.489324664521698</v>
      </c>
      <c r="E40">
        <f t="shared" si="5"/>
        <v>5.5</v>
      </c>
      <c r="F40">
        <f t="shared" si="6"/>
        <v>13.97</v>
      </c>
      <c r="G40">
        <f t="shared" si="13"/>
        <v>4217.2689794333701</v>
      </c>
      <c r="H40">
        <f t="shared" si="10"/>
        <v>0.3320105559360314</v>
      </c>
      <c r="I40">
        <f t="shared" si="8"/>
        <v>1205.910859692</v>
      </c>
      <c r="J40">
        <f t="shared" si="12"/>
        <v>38</v>
      </c>
      <c r="K40">
        <f t="shared" si="9"/>
        <v>276.48333333333335</v>
      </c>
    </row>
    <row r="41" spans="1:11">
      <c r="A41">
        <f t="shared" si="0"/>
        <v>11.601258720332162</v>
      </c>
      <c r="B41">
        <f t="shared" si="2"/>
        <v>26.301258720332161</v>
      </c>
      <c r="C41">
        <f t="shared" si="3"/>
        <v>3.3422538049298023</v>
      </c>
      <c r="D41">
        <f t="shared" si="4"/>
        <v>8.489324664521698</v>
      </c>
      <c r="E41">
        <f t="shared" si="5"/>
        <v>5.5</v>
      </c>
      <c r="F41">
        <f t="shared" si="6"/>
        <v>13.97</v>
      </c>
      <c r="G41">
        <f t="shared" si="13"/>
        <v>4217.2689794333701</v>
      </c>
      <c r="H41">
        <f t="shared" si="10"/>
        <v>0.3320105559360314</v>
      </c>
      <c r="I41">
        <f t="shared" si="8"/>
        <v>1205.910859692</v>
      </c>
      <c r="J41">
        <f t="shared" si="12"/>
        <v>39</v>
      </c>
      <c r="K41">
        <f t="shared" si="9"/>
        <v>277.03888888888889</v>
      </c>
    </row>
    <row r="42" spans="1:11">
      <c r="A42">
        <f t="shared" si="0"/>
        <v>11.654001533656267</v>
      </c>
      <c r="B42">
        <f t="shared" si="2"/>
        <v>26.354001533656266</v>
      </c>
      <c r="C42">
        <f t="shared" si="3"/>
        <v>3.3422538049298023</v>
      </c>
      <c r="D42">
        <f t="shared" si="4"/>
        <v>8.489324664521698</v>
      </c>
      <c r="E42">
        <f t="shared" si="5"/>
        <v>5.5</v>
      </c>
      <c r="F42">
        <f t="shared" si="6"/>
        <v>13.97</v>
      </c>
      <c r="G42">
        <f t="shared" si="13"/>
        <v>4217.2689794333701</v>
      </c>
      <c r="H42">
        <f t="shared" si="10"/>
        <v>0.3320105559360314</v>
      </c>
      <c r="I42">
        <f t="shared" si="8"/>
        <v>1205.910859692</v>
      </c>
      <c r="J42">
        <f t="shared" si="12"/>
        <v>40</v>
      </c>
      <c r="K42">
        <f t="shared" si="9"/>
        <v>277.59444444444443</v>
      </c>
    </row>
    <row r="43" spans="1:11">
      <c r="A43">
        <f t="shared" si="0"/>
        <v>11.706744346980372</v>
      </c>
      <c r="B43">
        <f t="shared" si="2"/>
        <v>26.406744346980371</v>
      </c>
      <c r="C43">
        <f t="shared" si="3"/>
        <v>3.3422538049298023</v>
      </c>
      <c r="D43">
        <f t="shared" si="4"/>
        <v>8.489324664521698</v>
      </c>
      <c r="E43">
        <f t="shared" si="5"/>
        <v>5.5</v>
      </c>
      <c r="F43">
        <f t="shared" si="6"/>
        <v>13.97</v>
      </c>
      <c r="G43">
        <f t="shared" si="13"/>
        <v>4217.2689794333701</v>
      </c>
      <c r="H43">
        <f t="shared" si="10"/>
        <v>0.3320105559360314</v>
      </c>
      <c r="I43">
        <f t="shared" si="8"/>
        <v>1205.910859692</v>
      </c>
      <c r="J43">
        <f t="shared" si="12"/>
        <v>41</v>
      </c>
      <c r="K43">
        <f t="shared" si="9"/>
        <v>278.14999999999998</v>
      </c>
    </row>
    <row r="44" spans="1:11">
      <c r="A44">
        <f t="shared" si="0"/>
        <v>11.759487160304481</v>
      </c>
      <c r="B44">
        <f t="shared" si="2"/>
        <v>26.45948716030448</v>
      </c>
      <c r="C44">
        <f t="shared" si="3"/>
        <v>3.3422538049298023</v>
      </c>
      <c r="D44">
        <f t="shared" si="4"/>
        <v>8.489324664521698</v>
      </c>
      <c r="E44">
        <f t="shared" si="5"/>
        <v>5.5</v>
      </c>
      <c r="F44">
        <f t="shared" si="6"/>
        <v>13.97</v>
      </c>
      <c r="G44">
        <f t="shared" si="13"/>
        <v>4217.2689794333701</v>
      </c>
      <c r="H44">
        <f t="shared" si="10"/>
        <v>0.3320105559360314</v>
      </c>
      <c r="I44">
        <f t="shared" si="8"/>
        <v>1205.910859692</v>
      </c>
      <c r="J44">
        <f t="shared" si="12"/>
        <v>42</v>
      </c>
      <c r="K44">
        <f t="shared" si="9"/>
        <v>278.70555555555552</v>
      </c>
    </row>
    <row r="45" spans="1:11">
      <c r="A45">
        <f t="shared" si="0"/>
        <v>11.81222997362859</v>
      </c>
      <c r="B45">
        <f t="shared" si="2"/>
        <v>26.512229973628589</v>
      </c>
      <c r="C45">
        <f t="shared" si="3"/>
        <v>3.3422538049298023</v>
      </c>
      <c r="D45">
        <f t="shared" si="4"/>
        <v>8.489324664521698</v>
      </c>
      <c r="E45">
        <f t="shared" si="5"/>
        <v>5.5</v>
      </c>
      <c r="F45">
        <f t="shared" si="6"/>
        <v>13.97</v>
      </c>
      <c r="G45">
        <f t="shared" si="13"/>
        <v>4217.2689794333701</v>
      </c>
      <c r="H45">
        <f t="shared" si="10"/>
        <v>0.3320105559360314</v>
      </c>
      <c r="I45">
        <f t="shared" si="8"/>
        <v>1205.910859692</v>
      </c>
      <c r="J45">
        <f t="shared" si="12"/>
        <v>43</v>
      </c>
      <c r="K45">
        <f t="shared" si="9"/>
        <v>279.26111111111112</v>
      </c>
    </row>
    <row r="46" spans="1:11">
      <c r="A46">
        <f t="shared" si="0"/>
        <v>11.864972786952695</v>
      </c>
      <c r="B46">
        <f t="shared" si="2"/>
        <v>26.564972786952694</v>
      </c>
      <c r="C46">
        <f t="shared" si="3"/>
        <v>3.3422538049298023</v>
      </c>
      <c r="D46">
        <f t="shared" si="4"/>
        <v>8.489324664521698</v>
      </c>
      <c r="E46">
        <f t="shared" si="5"/>
        <v>5.5</v>
      </c>
      <c r="F46">
        <f t="shared" si="6"/>
        <v>13.97</v>
      </c>
      <c r="G46">
        <f t="shared" si="13"/>
        <v>4217.2689794333701</v>
      </c>
      <c r="H46">
        <f t="shared" si="10"/>
        <v>0.3320105559360314</v>
      </c>
      <c r="I46">
        <f t="shared" si="8"/>
        <v>1205.910859692</v>
      </c>
      <c r="J46">
        <f t="shared" si="12"/>
        <v>44</v>
      </c>
      <c r="K46">
        <f t="shared" si="9"/>
        <v>279.81666666666666</v>
      </c>
    </row>
    <row r="47" spans="1:11">
      <c r="A47">
        <f t="shared" si="0"/>
        <v>11.9177156002768</v>
      </c>
      <c r="B47">
        <f t="shared" si="2"/>
        <v>26.617715600276799</v>
      </c>
      <c r="C47">
        <f t="shared" si="3"/>
        <v>3.3422538049298023</v>
      </c>
      <c r="D47">
        <f t="shared" si="4"/>
        <v>8.489324664521698</v>
      </c>
      <c r="E47">
        <f t="shared" si="5"/>
        <v>5.5</v>
      </c>
      <c r="F47">
        <f t="shared" si="6"/>
        <v>13.97</v>
      </c>
      <c r="G47">
        <f t="shared" si="13"/>
        <v>4217.2689794333701</v>
      </c>
      <c r="H47">
        <f t="shared" si="10"/>
        <v>0.3320105559360314</v>
      </c>
      <c r="I47">
        <f t="shared" si="8"/>
        <v>1205.910859692</v>
      </c>
      <c r="J47">
        <f t="shared" si="12"/>
        <v>45</v>
      </c>
      <c r="K47">
        <f t="shared" si="9"/>
        <v>280.37222222222221</v>
      </c>
    </row>
    <row r="48" spans="1:11">
      <c r="A48">
        <f t="shared" si="0"/>
        <v>11.970458413600905</v>
      </c>
      <c r="B48">
        <f t="shared" si="2"/>
        <v>26.670458413600905</v>
      </c>
      <c r="C48">
        <f t="shared" si="3"/>
        <v>3.3422538049298023</v>
      </c>
      <c r="D48">
        <f t="shared" si="4"/>
        <v>8.489324664521698</v>
      </c>
      <c r="E48">
        <f t="shared" si="5"/>
        <v>5.5</v>
      </c>
      <c r="F48">
        <f t="shared" si="6"/>
        <v>13.97</v>
      </c>
      <c r="G48">
        <f t="shared" si="13"/>
        <v>4217.2689794333701</v>
      </c>
      <c r="H48">
        <f t="shared" si="10"/>
        <v>0.3320105559360314</v>
      </c>
      <c r="I48">
        <f t="shared" si="8"/>
        <v>1205.910859692</v>
      </c>
      <c r="J48">
        <f t="shared" si="12"/>
        <v>46</v>
      </c>
      <c r="K48">
        <f t="shared" si="9"/>
        <v>280.92777777777775</v>
      </c>
    </row>
    <row r="49" spans="1:11">
      <c r="A49">
        <f t="shared" si="0"/>
        <v>12.023201226925014</v>
      </c>
      <c r="B49">
        <f t="shared" si="2"/>
        <v>26.723201226925013</v>
      </c>
      <c r="C49">
        <f t="shared" si="3"/>
        <v>3.3422538049298023</v>
      </c>
      <c r="D49">
        <f t="shared" si="4"/>
        <v>8.489324664521698</v>
      </c>
      <c r="E49">
        <f t="shared" si="5"/>
        <v>5.5</v>
      </c>
      <c r="F49">
        <f t="shared" si="6"/>
        <v>13.97</v>
      </c>
      <c r="G49">
        <f t="shared" si="13"/>
        <v>4217.2689794333701</v>
      </c>
      <c r="H49">
        <f t="shared" si="10"/>
        <v>0.3320105559360314</v>
      </c>
      <c r="I49">
        <f t="shared" si="8"/>
        <v>1205.910859692</v>
      </c>
      <c r="J49">
        <f t="shared" si="12"/>
        <v>47</v>
      </c>
      <c r="K49">
        <f t="shared" si="9"/>
        <v>281.48333333333335</v>
      </c>
    </row>
    <row r="50" spans="1:11">
      <c r="A50">
        <f t="shared" si="0"/>
        <v>12.075944040249123</v>
      </c>
      <c r="B50">
        <f t="shared" si="2"/>
        <v>26.775944040249122</v>
      </c>
      <c r="C50">
        <f t="shared" si="3"/>
        <v>3.3422538049298023</v>
      </c>
      <c r="D50">
        <f t="shared" si="4"/>
        <v>8.489324664521698</v>
      </c>
      <c r="E50">
        <f t="shared" si="5"/>
        <v>5.5</v>
      </c>
      <c r="F50">
        <f t="shared" si="6"/>
        <v>13.97</v>
      </c>
      <c r="G50">
        <f t="shared" si="13"/>
        <v>4217.2689794333701</v>
      </c>
      <c r="H50">
        <f t="shared" si="10"/>
        <v>0.3320105559360314</v>
      </c>
      <c r="I50">
        <f t="shared" si="8"/>
        <v>1205.910859692</v>
      </c>
      <c r="J50">
        <f t="shared" si="12"/>
        <v>48</v>
      </c>
      <c r="K50">
        <f t="shared" si="9"/>
        <v>282.03888888888889</v>
      </c>
    </row>
    <row r="51" spans="1:11">
      <c r="A51">
        <f>B51-14.7</f>
        <v>12.128686853573228</v>
      </c>
      <c r="B51">
        <f t="shared" si="2"/>
        <v>26.828686853573227</v>
      </c>
      <c r="C51">
        <f t="shared" si="3"/>
        <v>3.3422538049298023</v>
      </c>
      <c r="D51">
        <f t="shared" si="4"/>
        <v>8.489324664521698</v>
      </c>
      <c r="E51">
        <f t="shared" si="5"/>
        <v>5.5</v>
      </c>
      <c r="F51">
        <f t="shared" si="6"/>
        <v>13.97</v>
      </c>
      <c r="G51">
        <f t="shared" ref="G51:G52" si="14">4/3*PI()*F51*D51^2</f>
        <v>4217.2689794333701</v>
      </c>
      <c r="H51">
        <f>H52</f>
        <v>0.3320105559360314</v>
      </c>
      <c r="I51">
        <f t="shared" si="8"/>
        <v>1205.910859692</v>
      </c>
      <c r="J51">
        <f>J52-1</f>
        <v>49</v>
      </c>
      <c r="K51">
        <f t="shared" si="9"/>
        <v>282.59444444444443</v>
      </c>
    </row>
    <row r="52" spans="1:11" s="1" customFormat="1">
      <c r="A52">
        <f t="shared" ref="A52:A76" si="15">B52-14.7</f>
        <v>12.18142966689733</v>
      </c>
      <c r="B52">
        <f t="shared" ref="B52:B76" si="16">H52*I52*K52/G52</f>
        <v>26.881429666897329</v>
      </c>
      <c r="C52">
        <f t="shared" si="3"/>
        <v>3.3422538049298023</v>
      </c>
      <c r="D52">
        <f t="shared" si="4"/>
        <v>8.489324664521698</v>
      </c>
      <c r="E52">
        <f t="shared" si="5"/>
        <v>5.5</v>
      </c>
      <c r="F52">
        <f t="shared" si="6"/>
        <v>13.97</v>
      </c>
      <c r="G52">
        <f t="shared" ref="G52:G76" si="17">4/3*PI()*F52*D52^2</f>
        <v>4217.2689794333701</v>
      </c>
      <c r="H52">
        <f t="shared" ref="H52:H76" si="18">H53</f>
        <v>0.3320105559360314</v>
      </c>
      <c r="I52">
        <f t="shared" si="8"/>
        <v>1205.910859692</v>
      </c>
      <c r="J52">
        <f t="shared" ref="J52:J76" si="19">J53-1</f>
        <v>50</v>
      </c>
      <c r="K52">
        <f t="shared" si="9"/>
        <v>283.14999999999998</v>
      </c>
    </row>
    <row r="53" spans="1:11">
      <c r="A53">
        <f t="shared" si="15"/>
        <v>12.234172480221435</v>
      </c>
      <c r="B53">
        <f t="shared" si="16"/>
        <v>26.934172480221434</v>
      </c>
      <c r="C53">
        <f t="shared" si="3"/>
        <v>3.3422538049298023</v>
      </c>
      <c r="D53">
        <f t="shared" si="4"/>
        <v>8.489324664521698</v>
      </c>
      <c r="E53">
        <f t="shared" si="5"/>
        <v>5.5</v>
      </c>
      <c r="F53">
        <f t="shared" si="6"/>
        <v>13.97</v>
      </c>
      <c r="G53">
        <f t="shared" si="17"/>
        <v>4217.2689794333701</v>
      </c>
      <c r="H53">
        <f t="shared" si="18"/>
        <v>0.3320105559360314</v>
      </c>
      <c r="I53">
        <f t="shared" si="8"/>
        <v>1205.910859692</v>
      </c>
      <c r="J53">
        <f t="shared" si="19"/>
        <v>51</v>
      </c>
      <c r="K53">
        <f t="shared" si="9"/>
        <v>283.70555555555552</v>
      </c>
    </row>
    <row r="54" spans="1:11">
      <c r="A54">
        <f t="shared" si="15"/>
        <v>12.286915293545547</v>
      </c>
      <c r="B54">
        <f t="shared" si="16"/>
        <v>26.986915293545547</v>
      </c>
      <c r="C54">
        <f t="shared" si="3"/>
        <v>3.3422538049298023</v>
      </c>
      <c r="D54">
        <f t="shared" si="4"/>
        <v>8.489324664521698</v>
      </c>
      <c r="E54">
        <f t="shared" si="5"/>
        <v>5.5</v>
      </c>
      <c r="F54">
        <f t="shared" si="6"/>
        <v>13.97</v>
      </c>
      <c r="G54">
        <f t="shared" si="17"/>
        <v>4217.2689794333701</v>
      </c>
      <c r="H54">
        <f t="shared" si="18"/>
        <v>0.3320105559360314</v>
      </c>
      <c r="I54">
        <f t="shared" si="8"/>
        <v>1205.910859692</v>
      </c>
      <c r="J54">
        <f t="shared" si="19"/>
        <v>52</v>
      </c>
      <c r="K54">
        <f t="shared" si="9"/>
        <v>284.26111111111112</v>
      </c>
    </row>
    <row r="55" spans="1:11">
      <c r="A55">
        <f t="shared" si="15"/>
        <v>12.33965810686966</v>
      </c>
      <c r="B55">
        <f t="shared" si="16"/>
        <v>27.039658106869659</v>
      </c>
      <c r="C55">
        <f t="shared" si="3"/>
        <v>3.3422538049298023</v>
      </c>
      <c r="D55">
        <f t="shared" si="4"/>
        <v>8.489324664521698</v>
      </c>
      <c r="E55">
        <f t="shared" si="5"/>
        <v>5.5</v>
      </c>
      <c r="F55">
        <f t="shared" si="6"/>
        <v>13.97</v>
      </c>
      <c r="G55">
        <f t="shared" si="17"/>
        <v>4217.2689794333701</v>
      </c>
      <c r="H55">
        <f t="shared" si="18"/>
        <v>0.3320105559360314</v>
      </c>
      <c r="I55">
        <f t="shared" si="8"/>
        <v>1205.910859692</v>
      </c>
      <c r="J55">
        <f t="shared" si="19"/>
        <v>53</v>
      </c>
      <c r="K55">
        <f t="shared" si="9"/>
        <v>284.81666666666672</v>
      </c>
    </row>
    <row r="56" spans="1:11">
      <c r="A56">
        <f t="shared" si="15"/>
        <v>12.392400920193765</v>
      </c>
      <c r="B56">
        <f t="shared" si="16"/>
        <v>27.092400920193764</v>
      </c>
      <c r="C56">
        <f t="shared" si="3"/>
        <v>3.3422538049298023</v>
      </c>
      <c r="D56">
        <f t="shared" si="4"/>
        <v>8.489324664521698</v>
      </c>
      <c r="E56">
        <f t="shared" si="5"/>
        <v>5.5</v>
      </c>
      <c r="F56">
        <f t="shared" si="6"/>
        <v>13.97</v>
      </c>
      <c r="G56">
        <f t="shared" si="17"/>
        <v>4217.2689794333701</v>
      </c>
      <c r="H56">
        <f t="shared" si="18"/>
        <v>0.3320105559360314</v>
      </c>
      <c r="I56">
        <f t="shared" si="8"/>
        <v>1205.910859692</v>
      </c>
      <c r="J56">
        <f t="shared" si="19"/>
        <v>54</v>
      </c>
      <c r="K56">
        <f t="shared" si="9"/>
        <v>285.37222222222226</v>
      </c>
    </row>
    <row r="57" spans="1:11">
      <c r="A57">
        <f t="shared" si="15"/>
        <v>12.44514373351787</v>
      </c>
      <c r="B57">
        <f t="shared" si="16"/>
        <v>27.14514373351787</v>
      </c>
      <c r="C57">
        <f t="shared" si="3"/>
        <v>3.3422538049298023</v>
      </c>
      <c r="D57">
        <f t="shared" si="4"/>
        <v>8.489324664521698</v>
      </c>
      <c r="E57">
        <f t="shared" si="5"/>
        <v>5.5</v>
      </c>
      <c r="F57">
        <f t="shared" si="6"/>
        <v>13.97</v>
      </c>
      <c r="G57">
        <f t="shared" si="17"/>
        <v>4217.2689794333701</v>
      </c>
      <c r="H57">
        <f t="shared" si="18"/>
        <v>0.3320105559360314</v>
      </c>
      <c r="I57">
        <f t="shared" si="8"/>
        <v>1205.910859692</v>
      </c>
      <c r="J57">
        <f t="shared" si="19"/>
        <v>55</v>
      </c>
      <c r="K57">
        <f t="shared" si="9"/>
        <v>285.92777777777781</v>
      </c>
    </row>
    <row r="58" spans="1:11">
      <c r="A58">
        <f t="shared" si="15"/>
        <v>12.497886546841972</v>
      </c>
      <c r="B58">
        <f t="shared" si="16"/>
        <v>27.197886546841971</v>
      </c>
      <c r="C58">
        <f t="shared" si="3"/>
        <v>3.3422538049298023</v>
      </c>
      <c r="D58">
        <f t="shared" si="4"/>
        <v>8.489324664521698</v>
      </c>
      <c r="E58">
        <f t="shared" si="5"/>
        <v>5.5</v>
      </c>
      <c r="F58">
        <f t="shared" si="6"/>
        <v>13.97</v>
      </c>
      <c r="G58">
        <f t="shared" si="17"/>
        <v>4217.2689794333701</v>
      </c>
      <c r="H58">
        <f t="shared" si="18"/>
        <v>0.3320105559360314</v>
      </c>
      <c r="I58">
        <f t="shared" si="8"/>
        <v>1205.910859692</v>
      </c>
      <c r="J58">
        <f t="shared" si="19"/>
        <v>56</v>
      </c>
      <c r="K58">
        <f t="shared" si="9"/>
        <v>286.48333333333335</v>
      </c>
    </row>
    <row r="59" spans="1:11">
      <c r="A59">
        <f t="shared" si="15"/>
        <v>12.550629360166084</v>
      </c>
      <c r="B59">
        <f t="shared" si="16"/>
        <v>27.250629360166084</v>
      </c>
      <c r="C59">
        <f t="shared" si="3"/>
        <v>3.3422538049298023</v>
      </c>
      <c r="D59">
        <f t="shared" si="4"/>
        <v>8.489324664521698</v>
      </c>
      <c r="E59">
        <f t="shared" si="5"/>
        <v>5.5</v>
      </c>
      <c r="F59">
        <f t="shared" si="6"/>
        <v>13.97</v>
      </c>
      <c r="G59">
        <f t="shared" si="17"/>
        <v>4217.2689794333701</v>
      </c>
      <c r="H59">
        <f t="shared" si="18"/>
        <v>0.3320105559360314</v>
      </c>
      <c r="I59">
        <f t="shared" si="8"/>
        <v>1205.910859692</v>
      </c>
      <c r="J59">
        <f t="shared" si="19"/>
        <v>57</v>
      </c>
      <c r="K59">
        <f t="shared" si="9"/>
        <v>287.03888888888895</v>
      </c>
    </row>
    <row r="60" spans="1:11">
      <c r="A60">
        <f t="shared" si="15"/>
        <v>12.603372173490193</v>
      </c>
      <c r="B60">
        <f t="shared" si="16"/>
        <v>27.303372173490192</v>
      </c>
      <c r="C60">
        <f t="shared" si="3"/>
        <v>3.3422538049298023</v>
      </c>
      <c r="D60">
        <f t="shared" si="4"/>
        <v>8.489324664521698</v>
      </c>
      <c r="E60">
        <f t="shared" si="5"/>
        <v>5.5</v>
      </c>
      <c r="F60">
        <f t="shared" si="6"/>
        <v>13.97</v>
      </c>
      <c r="G60">
        <f t="shared" si="17"/>
        <v>4217.2689794333701</v>
      </c>
      <c r="H60">
        <f t="shared" si="18"/>
        <v>0.3320105559360314</v>
      </c>
      <c r="I60">
        <f t="shared" si="8"/>
        <v>1205.910859692</v>
      </c>
      <c r="J60">
        <f t="shared" si="19"/>
        <v>58</v>
      </c>
      <c r="K60">
        <f t="shared" si="9"/>
        <v>287.59444444444449</v>
      </c>
    </row>
    <row r="61" spans="1:11">
      <c r="A61">
        <f t="shared" si="15"/>
        <v>12.656114986814295</v>
      </c>
      <c r="B61">
        <f t="shared" si="16"/>
        <v>27.356114986814294</v>
      </c>
      <c r="C61">
        <f t="shared" si="3"/>
        <v>3.3422538049298023</v>
      </c>
      <c r="D61">
        <f t="shared" si="4"/>
        <v>8.489324664521698</v>
      </c>
      <c r="E61">
        <f t="shared" si="5"/>
        <v>5.5</v>
      </c>
      <c r="F61">
        <f t="shared" si="6"/>
        <v>13.97</v>
      </c>
      <c r="G61">
        <f t="shared" si="17"/>
        <v>4217.2689794333701</v>
      </c>
      <c r="H61">
        <f t="shared" si="18"/>
        <v>0.3320105559360314</v>
      </c>
      <c r="I61">
        <f t="shared" si="8"/>
        <v>1205.910859692</v>
      </c>
      <c r="J61">
        <f t="shared" si="19"/>
        <v>59</v>
      </c>
      <c r="K61">
        <f t="shared" si="9"/>
        <v>288.15000000000003</v>
      </c>
    </row>
    <row r="62" spans="1:11">
      <c r="A62">
        <f t="shared" si="15"/>
        <v>12.7088578001384</v>
      </c>
      <c r="B62">
        <f t="shared" si="16"/>
        <v>27.408857800138399</v>
      </c>
      <c r="C62">
        <f t="shared" si="3"/>
        <v>3.3422538049298023</v>
      </c>
      <c r="D62">
        <f t="shared" si="4"/>
        <v>8.489324664521698</v>
      </c>
      <c r="E62">
        <f t="shared" si="5"/>
        <v>5.5</v>
      </c>
      <c r="F62">
        <f t="shared" si="6"/>
        <v>13.97</v>
      </c>
      <c r="G62">
        <f t="shared" si="17"/>
        <v>4217.2689794333701</v>
      </c>
      <c r="H62">
        <f t="shared" si="18"/>
        <v>0.3320105559360314</v>
      </c>
      <c r="I62">
        <f t="shared" si="8"/>
        <v>1205.910859692</v>
      </c>
      <c r="J62">
        <f t="shared" si="19"/>
        <v>60</v>
      </c>
      <c r="K62">
        <f t="shared" si="9"/>
        <v>288.70555555555558</v>
      </c>
    </row>
    <row r="63" spans="1:11">
      <c r="A63">
        <f t="shared" si="15"/>
        <v>12.761600613462509</v>
      </c>
      <c r="B63">
        <f t="shared" si="16"/>
        <v>27.461600613462508</v>
      </c>
      <c r="C63">
        <f t="shared" si="3"/>
        <v>3.3422538049298023</v>
      </c>
      <c r="D63">
        <f t="shared" si="4"/>
        <v>8.489324664521698</v>
      </c>
      <c r="E63">
        <f t="shared" si="5"/>
        <v>5.5</v>
      </c>
      <c r="F63">
        <f t="shared" si="6"/>
        <v>13.97</v>
      </c>
      <c r="G63">
        <f t="shared" si="17"/>
        <v>4217.2689794333701</v>
      </c>
      <c r="H63">
        <f t="shared" si="18"/>
        <v>0.3320105559360314</v>
      </c>
      <c r="I63">
        <f t="shared" si="8"/>
        <v>1205.910859692</v>
      </c>
      <c r="J63">
        <f t="shared" si="19"/>
        <v>61</v>
      </c>
      <c r="K63">
        <f t="shared" si="9"/>
        <v>289.26111111111118</v>
      </c>
    </row>
    <row r="64" spans="1:11">
      <c r="A64">
        <f t="shared" si="15"/>
        <v>12.814343426786614</v>
      </c>
      <c r="B64">
        <f t="shared" si="16"/>
        <v>27.514343426786613</v>
      </c>
      <c r="C64">
        <f t="shared" si="3"/>
        <v>3.3422538049298023</v>
      </c>
      <c r="D64">
        <f t="shared" si="4"/>
        <v>8.489324664521698</v>
      </c>
      <c r="E64">
        <f t="shared" si="5"/>
        <v>5.5</v>
      </c>
      <c r="F64">
        <f t="shared" si="6"/>
        <v>13.97</v>
      </c>
      <c r="G64">
        <f t="shared" si="17"/>
        <v>4217.2689794333701</v>
      </c>
      <c r="H64">
        <f t="shared" si="18"/>
        <v>0.3320105559360314</v>
      </c>
      <c r="I64">
        <f t="shared" si="8"/>
        <v>1205.910859692</v>
      </c>
      <c r="J64">
        <f t="shared" si="19"/>
        <v>62</v>
      </c>
      <c r="K64">
        <f t="shared" si="9"/>
        <v>289.81666666666672</v>
      </c>
    </row>
    <row r="65" spans="1:11">
      <c r="A65">
        <f t="shared" si="15"/>
        <v>12.867086240110723</v>
      </c>
      <c r="B65">
        <f t="shared" si="16"/>
        <v>27.567086240110722</v>
      </c>
      <c r="C65">
        <f t="shared" si="3"/>
        <v>3.3422538049298023</v>
      </c>
      <c r="D65">
        <f t="shared" si="4"/>
        <v>8.489324664521698</v>
      </c>
      <c r="E65">
        <f t="shared" si="5"/>
        <v>5.5</v>
      </c>
      <c r="F65">
        <f t="shared" si="6"/>
        <v>13.97</v>
      </c>
      <c r="G65">
        <f t="shared" si="17"/>
        <v>4217.2689794333701</v>
      </c>
      <c r="H65">
        <f t="shared" si="18"/>
        <v>0.3320105559360314</v>
      </c>
      <c r="I65">
        <f t="shared" si="8"/>
        <v>1205.910859692</v>
      </c>
      <c r="J65">
        <f t="shared" si="19"/>
        <v>63</v>
      </c>
      <c r="K65">
        <f t="shared" si="9"/>
        <v>290.37222222222226</v>
      </c>
    </row>
    <row r="66" spans="1:11">
      <c r="A66">
        <f t="shared" si="15"/>
        <v>12.919829053434828</v>
      </c>
      <c r="B66">
        <f t="shared" si="16"/>
        <v>27.619829053434827</v>
      </c>
      <c r="C66">
        <f t="shared" si="3"/>
        <v>3.3422538049298023</v>
      </c>
      <c r="D66">
        <f t="shared" si="4"/>
        <v>8.489324664521698</v>
      </c>
      <c r="E66">
        <f t="shared" si="5"/>
        <v>5.5</v>
      </c>
      <c r="F66">
        <f t="shared" si="6"/>
        <v>13.97</v>
      </c>
      <c r="G66">
        <f t="shared" si="17"/>
        <v>4217.2689794333701</v>
      </c>
      <c r="H66">
        <f t="shared" si="18"/>
        <v>0.3320105559360314</v>
      </c>
      <c r="I66">
        <f t="shared" si="8"/>
        <v>1205.910859692</v>
      </c>
      <c r="J66">
        <f t="shared" si="19"/>
        <v>64</v>
      </c>
      <c r="K66">
        <f t="shared" si="9"/>
        <v>290.92777777777781</v>
      </c>
    </row>
    <row r="67" spans="1:11">
      <c r="A67">
        <f t="shared" si="15"/>
        <v>12.972571866758933</v>
      </c>
      <c r="B67">
        <f t="shared" si="16"/>
        <v>27.672571866758933</v>
      </c>
      <c r="C67">
        <f t="shared" ref="C67:C76" si="20">21/2/PI()</f>
        <v>3.3422538049298023</v>
      </c>
      <c r="D67">
        <f t="shared" ref="D67:D76" si="21">C67*2.54</f>
        <v>8.489324664521698</v>
      </c>
      <c r="E67">
        <f t="shared" ref="E67:E76" si="22">11/2</f>
        <v>5.5</v>
      </c>
      <c r="F67">
        <f t="shared" ref="F67:F76" si="23">E67*2.54</f>
        <v>13.97</v>
      </c>
      <c r="G67">
        <f t="shared" si="17"/>
        <v>4217.2689794333701</v>
      </c>
      <c r="H67">
        <f t="shared" si="18"/>
        <v>0.3320105559360314</v>
      </c>
      <c r="I67">
        <f t="shared" ref="I67:I76" si="24">82.05736*14.69595</f>
        <v>1205.910859692</v>
      </c>
      <c r="J67">
        <f t="shared" si="19"/>
        <v>65</v>
      </c>
      <c r="K67">
        <f t="shared" ref="K67:K76" si="25">(J67+459.67)*5/9</f>
        <v>291.48333333333335</v>
      </c>
    </row>
    <row r="68" spans="1:11">
      <c r="A68">
        <f t="shared" si="15"/>
        <v>13.025314680083042</v>
      </c>
      <c r="B68">
        <f t="shared" si="16"/>
        <v>27.725314680083041</v>
      </c>
      <c r="C68">
        <f t="shared" si="20"/>
        <v>3.3422538049298023</v>
      </c>
      <c r="D68">
        <f t="shared" si="21"/>
        <v>8.489324664521698</v>
      </c>
      <c r="E68">
        <f t="shared" si="22"/>
        <v>5.5</v>
      </c>
      <c r="F68">
        <f t="shared" si="23"/>
        <v>13.97</v>
      </c>
      <c r="G68">
        <f t="shared" si="17"/>
        <v>4217.2689794333701</v>
      </c>
      <c r="H68">
        <f t="shared" si="18"/>
        <v>0.3320105559360314</v>
      </c>
      <c r="I68">
        <f t="shared" si="24"/>
        <v>1205.910859692</v>
      </c>
      <c r="J68">
        <f t="shared" si="19"/>
        <v>66</v>
      </c>
      <c r="K68">
        <f t="shared" si="25"/>
        <v>292.03888888888895</v>
      </c>
    </row>
    <row r="69" spans="1:11">
      <c r="A69">
        <f t="shared" si="15"/>
        <v>13.078057493407147</v>
      </c>
      <c r="B69">
        <f t="shared" si="16"/>
        <v>27.778057493407147</v>
      </c>
      <c r="C69">
        <f t="shared" si="20"/>
        <v>3.3422538049298023</v>
      </c>
      <c r="D69">
        <f t="shared" si="21"/>
        <v>8.489324664521698</v>
      </c>
      <c r="E69">
        <f t="shared" si="22"/>
        <v>5.5</v>
      </c>
      <c r="F69">
        <f t="shared" si="23"/>
        <v>13.97</v>
      </c>
      <c r="G69">
        <f t="shared" si="17"/>
        <v>4217.2689794333701</v>
      </c>
      <c r="H69">
        <f t="shared" si="18"/>
        <v>0.3320105559360314</v>
      </c>
      <c r="I69">
        <f t="shared" si="24"/>
        <v>1205.910859692</v>
      </c>
      <c r="J69">
        <f t="shared" si="19"/>
        <v>67</v>
      </c>
      <c r="K69">
        <f t="shared" si="25"/>
        <v>292.59444444444449</v>
      </c>
    </row>
    <row r="70" spans="1:11">
      <c r="A70">
        <f t="shared" si="15"/>
        <v>13.130800306731253</v>
      </c>
      <c r="B70">
        <f t="shared" si="16"/>
        <v>27.830800306731252</v>
      </c>
      <c r="C70">
        <f t="shared" si="20"/>
        <v>3.3422538049298023</v>
      </c>
      <c r="D70">
        <f t="shared" si="21"/>
        <v>8.489324664521698</v>
      </c>
      <c r="E70">
        <f t="shared" si="22"/>
        <v>5.5</v>
      </c>
      <c r="F70">
        <f t="shared" si="23"/>
        <v>13.97</v>
      </c>
      <c r="G70">
        <f t="shared" si="17"/>
        <v>4217.2689794333701</v>
      </c>
      <c r="H70">
        <f t="shared" si="18"/>
        <v>0.3320105559360314</v>
      </c>
      <c r="I70">
        <f t="shared" si="24"/>
        <v>1205.910859692</v>
      </c>
      <c r="J70">
        <f t="shared" si="19"/>
        <v>68</v>
      </c>
      <c r="K70">
        <f t="shared" si="25"/>
        <v>293.15000000000003</v>
      </c>
    </row>
    <row r="71" spans="1:11">
      <c r="A71">
        <f t="shared" si="15"/>
        <v>13.183543120055358</v>
      </c>
      <c r="B71">
        <f t="shared" si="16"/>
        <v>27.883543120055357</v>
      </c>
      <c r="C71">
        <f t="shared" si="20"/>
        <v>3.3422538049298023</v>
      </c>
      <c r="D71">
        <f t="shared" si="21"/>
        <v>8.489324664521698</v>
      </c>
      <c r="E71">
        <f t="shared" si="22"/>
        <v>5.5</v>
      </c>
      <c r="F71">
        <f t="shared" si="23"/>
        <v>13.97</v>
      </c>
      <c r="G71">
        <f t="shared" si="17"/>
        <v>4217.2689794333701</v>
      </c>
      <c r="H71">
        <f t="shared" si="18"/>
        <v>0.3320105559360314</v>
      </c>
      <c r="I71">
        <f t="shared" si="24"/>
        <v>1205.910859692</v>
      </c>
      <c r="J71">
        <f t="shared" si="19"/>
        <v>69</v>
      </c>
      <c r="K71">
        <f t="shared" si="25"/>
        <v>293.70555555555558</v>
      </c>
    </row>
    <row r="72" spans="1:11">
      <c r="A72">
        <f t="shared" si="15"/>
        <v>13.23628593337947</v>
      </c>
      <c r="B72">
        <f t="shared" si="16"/>
        <v>27.93628593337947</v>
      </c>
      <c r="C72">
        <f t="shared" si="20"/>
        <v>3.3422538049298023</v>
      </c>
      <c r="D72">
        <f t="shared" si="21"/>
        <v>8.489324664521698</v>
      </c>
      <c r="E72">
        <f t="shared" si="22"/>
        <v>5.5</v>
      </c>
      <c r="F72">
        <f t="shared" si="23"/>
        <v>13.97</v>
      </c>
      <c r="G72">
        <f t="shared" si="17"/>
        <v>4217.2689794333701</v>
      </c>
      <c r="H72">
        <f t="shared" si="18"/>
        <v>0.3320105559360314</v>
      </c>
      <c r="I72">
        <f t="shared" si="24"/>
        <v>1205.910859692</v>
      </c>
      <c r="J72">
        <f t="shared" si="19"/>
        <v>70</v>
      </c>
      <c r="K72">
        <f t="shared" si="25"/>
        <v>294.26111111111118</v>
      </c>
    </row>
    <row r="73" spans="1:11">
      <c r="A73">
        <f t="shared" si="15"/>
        <v>13.289028746703575</v>
      </c>
      <c r="B73">
        <f t="shared" si="16"/>
        <v>27.989028746703575</v>
      </c>
      <c r="C73">
        <f t="shared" si="20"/>
        <v>3.3422538049298023</v>
      </c>
      <c r="D73">
        <f t="shared" si="21"/>
        <v>8.489324664521698</v>
      </c>
      <c r="E73">
        <f t="shared" si="22"/>
        <v>5.5</v>
      </c>
      <c r="F73">
        <f t="shared" si="23"/>
        <v>13.97</v>
      </c>
      <c r="G73">
        <f t="shared" si="17"/>
        <v>4217.2689794333701</v>
      </c>
      <c r="H73">
        <f t="shared" si="18"/>
        <v>0.3320105559360314</v>
      </c>
      <c r="I73">
        <f t="shared" si="24"/>
        <v>1205.910859692</v>
      </c>
      <c r="J73">
        <f t="shared" si="19"/>
        <v>71</v>
      </c>
      <c r="K73">
        <f t="shared" si="25"/>
        <v>294.81666666666672</v>
      </c>
    </row>
    <row r="74" spans="1:11">
      <c r="A74">
        <f t="shared" si="15"/>
        <v>13.341771560027677</v>
      </c>
      <c r="B74">
        <f t="shared" si="16"/>
        <v>28.041771560027676</v>
      </c>
      <c r="C74">
        <f t="shared" si="20"/>
        <v>3.3422538049298023</v>
      </c>
      <c r="D74">
        <f t="shared" si="21"/>
        <v>8.489324664521698</v>
      </c>
      <c r="E74">
        <f t="shared" si="22"/>
        <v>5.5</v>
      </c>
      <c r="F74">
        <f t="shared" si="23"/>
        <v>13.97</v>
      </c>
      <c r="G74">
        <f t="shared" si="17"/>
        <v>4217.2689794333701</v>
      </c>
      <c r="H74">
        <f t="shared" si="18"/>
        <v>0.3320105559360314</v>
      </c>
      <c r="I74">
        <f t="shared" si="24"/>
        <v>1205.910859692</v>
      </c>
      <c r="J74">
        <f t="shared" si="19"/>
        <v>72</v>
      </c>
      <c r="K74">
        <f t="shared" si="25"/>
        <v>295.37222222222226</v>
      </c>
    </row>
    <row r="75" spans="1:11">
      <c r="A75">
        <f t="shared" si="15"/>
        <v>13.394514373351782</v>
      </c>
      <c r="B75">
        <f t="shared" si="16"/>
        <v>28.094514373351782</v>
      </c>
      <c r="C75">
        <f t="shared" si="20"/>
        <v>3.3422538049298023</v>
      </c>
      <c r="D75">
        <f t="shared" si="21"/>
        <v>8.489324664521698</v>
      </c>
      <c r="E75">
        <f t="shared" si="22"/>
        <v>5.5</v>
      </c>
      <c r="F75">
        <f t="shared" si="23"/>
        <v>13.97</v>
      </c>
      <c r="G75">
        <f t="shared" si="17"/>
        <v>4217.2689794333701</v>
      </c>
      <c r="H75">
        <f t="shared" si="18"/>
        <v>0.3320105559360314</v>
      </c>
      <c r="I75">
        <f t="shared" si="24"/>
        <v>1205.910859692</v>
      </c>
      <c r="J75">
        <f t="shared" si="19"/>
        <v>73</v>
      </c>
      <c r="K75">
        <f t="shared" si="25"/>
        <v>295.92777777777781</v>
      </c>
    </row>
    <row r="76" spans="1:11">
      <c r="A76">
        <f t="shared" si="15"/>
        <v>13.447257186675891</v>
      </c>
      <c r="B76">
        <f t="shared" si="16"/>
        <v>28.14725718667589</v>
      </c>
      <c r="C76">
        <f t="shared" si="20"/>
        <v>3.3422538049298023</v>
      </c>
      <c r="D76">
        <f t="shared" si="21"/>
        <v>8.489324664521698</v>
      </c>
      <c r="E76">
        <f t="shared" si="22"/>
        <v>5.5</v>
      </c>
      <c r="F76">
        <f t="shared" si="23"/>
        <v>13.97</v>
      </c>
      <c r="G76">
        <f t="shared" si="17"/>
        <v>4217.2689794333701</v>
      </c>
      <c r="H76">
        <f t="shared" si="18"/>
        <v>0.3320105559360314</v>
      </c>
      <c r="I76">
        <f t="shared" si="24"/>
        <v>1205.910859692</v>
      </c>
      <c r="J76">
        <f t="shared" si="19"/>
        <v>74</v>
      </c>
      <c r="K76">
        <f t="shared" si="25"/>
        <v>296.48333333333335</v>
      </c>
    </row>
    <row r="77" spans="1:11" s="1" customFormat="1">
      <c r="A77" s="1">
        <v>13.5</v>
      </c>
      <c r="B77" s="1">
        <f t="shared" ref="B77" si="26">A77+14.7</f>
        <v>28.2</v>
      </c>
      <c r="C77" s="1">
        <f t="shared" ref="C67:C102" si="27">21/2/PI()</f>
        <v>3.3422538049298023</v>
      </c>
      <c r="D77" s="1">
        <f t="shared" ref="D67:D102" si="28">C77*2.54</f>
        <v>8.489324664521698</v>
      </c>
      <c r="E77" s="1">
        <f t="shared" ref="E67:E102" si="29">11/2</f>
        <v>5.5</v>
      </c>
      <c r="F77" s="1">
        <f t="shared" ref="F67:F102" si="30">E77*2.54</f>
        <v>13.97</v>
      </c>
      <c r="G77" s="1">
        <f t="shared" ref="G53:G77" si="31">4/3*PI()*F77*D77^2</f>
        <v>4217.2689794333701</v>
      </c>
      <c r="H77" s="1">
        <f>B77*G77/I77/K77</f>
        <v>0.3320105559360314</v>
      </c>
      <c r="I77" s="1">
        <f t="shared" ref="I67:I102" si="32">82.05736*14.69595</f>
        <v>1205.910859692</v>
      </c>
      <c r="J77" s="1">
        <v>75</v>
      </c>
      <c r="K77" s="1">
        <f t="shared" ref="K67:K102" si="33">(J77+459.67)*5/9</f>
        <v>297.03888888888895</v>
      </c>
    </row>
    <row r="78" spans="1:11">
      <c r="A78">
        <f t="shared" ref="A53:A102" si="34">B78-14.7</f>
        <v>13.552742813324105</v>
      </c>
      <c r="B78">
        <f t="shared" ref="B77:B102" si="35">H78*I78*K78/G78</f>
        <v>28.252742813324105</v>
      </c>
      <c r="C78">
        <f t="shared" si="27"/>
        <v>3.3422538049298023</v>
      </c>
      <c r="D78">
        <f t="shared" si="28"/>
        <v>8.489324664521698</v>
      </c>
      <c r="E78">
        <f t="shared" si="29"/>
        <v>5.5</v>
      </c>
      <c r="F78">
        <f t="shared" si="30"/>
        <v>13.97</v>
      </c>
      <c r="G78">
        <f t="shared" ref="G77:G102" si="36">4/3*PI()*F78*D78^2</f>
        <v>4217.2689794333701</v>
      </c>
      <c r="H78">
        <f t="shared" ref="H54:H102" si="37">H77</f>
        <v>0.3320105559360314</v>
      </c>
      <c r="I78">
        <f t="shared" si="32"/>
        <v>1205.910859692</v>
      </c>
      <c r="J78">
        <f t="shared" ref="J54:J102" si="38">J77+1</f>
        <v>76</v>
      </c>
      <c r="K78">
        <f t="shared" si="33"/>
        <v>297.59444444444449</v>
      </c>
    </row>
    <row r="79" spans="1:11">
      <c r="A79">
        <f t="shared" si="34"/>
        <v>13.60548562664821</v>
      </c>
      <c r="B79">
        <f t="shared" si="35"/>
        <v>28.30548562664821</v>
      </c>
      <c r="C79">
        <f t="shared" si="27"/>
        <v>3.3422538049298023</v>
      </c>
      <c r="D79">
        <f t="shared" si="28"/>
        <v>8.489324664521698</v>
      </c>
      <c r="E79">
        <f t="shared" si="29"/>
        <v>5.5</v>
      </c>
      <c r="F79">
        <f t="shared" si="30"/>
        <v>13.97</v>
      </c>
      <c r="G79">
        <f t="shared" si="36"/>
        <v>4217.2689794333701</v>
      </c>
      <c r="H79">
        <f t="shared" si="37"/>
        <v>0.3320105559360314</v>
      </c>
      <c r="I79">
        <f t="shared" si="32"/>
        <v>1205.910859692</v>
      </c>
      <c r="J79">
        <f t="shared" si="38"/>
        <v>77</v>
      </c>
      <c r="K79">
        <f t="shared" si="33"/>
        <v>298.15000000000003</v>
      </c>
    </row>
    <row r="80" spans="1:11">
      <c r="A80">
        <f t="shared" si="34"/>
        <v>13.658228439972316</v>
      </c>
      <c r="B80">
        <f t="shared" si="35"/>
        <v>28.358228439972315</v>
      </c>
      <c r="C80">
        <f t="shared" si="27"/>
        <v>3.3422538049298023</v>
      </c>
      <c r="D80">
        <f t="shared" si="28"/>
        <v>8.489324664521698</v>
      </c>
      <c r="E80">
        <f t="shared" si="29"/>
        <v>5.5</v>
      </c>
      <c r="F80">
        <f t="shared" si="30"/>
        <v>13.97</v>
      </c>
      <c r="G80">
        <f t="shared" si="36"/>
        <v>4217.2689794333701</v>
      </c>
      <c r="H80">
        <f t="shared" si="37"/>
        <v>0.3320105559360314</v>
      </c>
      <c r="I80">
        <f t="shared" si="32"/>
        <v>1205.910859692</v>
      </c>
      <c r="J80">
        <f t="shared" si="38"/>
        <v>78</v>
      </c>
      <c r="K80">
        <f t="shared" si="33"/>
        <v>298.70555555555558</v>
      </c>
    </row>
    <row r="81" spans="1:11">
      <c r="A81">
        <f t="shared" si="34"/>
        <v>13.710971253296428</v>
      </c>
      <c r="B81">
        <f t="shared" si="35"/>
        <v>28.410971253296427</v>
      </c>
      <c r="C81">
        <f t="shared" si="27"/>
        <v>3.3422538049298023</v>
      </c>
      <c r="D81">
        <f t="shared" si="28"/>
        <v>8.489324664521698</v>
      </c>
      <c r="E81">
        <f t="shared" si="29"/>
        <v>5.5</v>
      </c>
      <c r="F81">
        <f t="shared" si="30"/>
        <v>13.97</v>
      </c>
      <c r="G81">
        <f t="shared" si="36"/>
        <v>4217.2689794333701</v>
      </c>
      <c r="H81">
        <f t="shared" si="37"/>
        <v>0.3320105559360314</v>
      </c>
      <c r="I81">
        <f t="shared" si="32"/>
        <v>1205.910859692</v>
      </c>
      <c r="J81">
        <f t="shared" si="38"/>
        <v>79</v>
      </c>
      <c r="K81">
        <f t="shared" si="33"/>
        <v>299.26111111111118</v>
      </c>
    </row>
    <row r="82" spans="1:11">
      <c r="A82">
        <f t="shared" si="34"/>
        <v>13.763714066620533</v>
      </c>
      <c r="B82">
        <f t="shared" si="35"/>
        <v>28.463714066620533</v>
      </c>
      <c r="C82">
        <f t="shared" si="27"/>
        <v>3.3422538049298023</v>
      </c>
      <c r="D82">
        <f t="shared" si="28"/>
        <v>8.489324664521698</v>
      </c>
      <c r="E82">
        <f t="shared" si="29"/>
        <v>5.5</v>
      </c>
      <c r="F82">
        <f t="shared" si="30"/>
        <v>13.97</v>
      </c>
      <c r="G82">
        <f t="shared" si="36"/>
        <v>4217.2689794333701</v>
      </c>
      <c r="H82">
        <f t="shared" si="37"/>
        <v>0.3320105559360314</v>
      </c>
      <c r="I82">
        <f t="shared" si="32"/>
        <v>1205.910859692</v>
      </c>
      <c r="J82">
        <f t="shared" si="38"/>
        <v>80</v>
      </c>
      <c r="K82">
        <f t="shared" si="33"/>
        <v>299.81666666666672</v>
      </c>
    </row>
    <row r="83" spans="1:11">
      <c r="A83">
        <f t="shared" si="34"/>
        <v>13.816456879944639</v>
      </c>
      <c r="B83">
        <f t="shared" si="35"/>
        <v>28.516456879944638</v>
      </c>
      <c r="C83">
        <f t="shared" si="27"/>
        <v>3.3422538049298023</v>
      </c>
      <c r="D83">
        <f t="shared" si="28"/>
        <v>8.489324664521698</v>
      </c>
      <c r="E83">
        <f t="shared" si="29"/>
        <v>5.5</v>
      </c>
      <c r="F83">
        <f t="shared" si="30"/>
        <v>13.97</v>
      </c>
      <c r="G83">
        <f t="shared" si="36"/>
        <v>4217.2689794333701</v>
      </c>
      <c r="H83">
        <f t="shared" si="37"/>
        <v>0.3320105559360314</v>
      </c>
      <c r="I83">
        <f t="shared" si="32"/>
        <v>1205.910859692</v>
      </c>
      <c r="J83">
        <f t="shared" si="38"/>
        <v>81</v>
      </c>
      <c r="K83">
        <f t="shared" si="33"/>
        <v>300.37222222222226</v>
      </c>
    </row>
    <row r="84" spans="1:11">
      <c r="A84">
        <f t="shared" si="34"/>
        <v>13.869199693268744</v>
      </c>
      <c r="B84">
        <f t="shared" si="35"/>
        <v>28.569199693268743</v>
      </c>
      <c r="C84">
        <f t="shared" si="27"/>
        <v>3.3422538049298023</v>
      </c>
      <c r="D84">
        <f t="shared" si="28"/>
        <v>8.489324664521698</v>
      </c>
      <c r="E84">
        <f t="shared" si="29"/>
        <v>5.5</v>
      </c>
      <c r="F84">
        <f t="shared" si="30"/>
        <v>13.97</v>
      </c>
      <c r="G84">
        <f t="shared" si="36"/>
        <v>4217.2689794333701</v>
      </c>
      <c r="H84">
        <f t="shared" si="37"/>
        <v>0.3320105559360314</v>
      </c>
      <c r="I84">
        <f t="shared" si="32"/>
        <v>1205.910859692</v>
      </c>
      <c r="J84">
        <f t="shared" si="38"/>
        <v>82</v>
      </c>
      <c r="K84">
        <f t="shared" si="33"/>
        <v>300.92777777777781</v>
      </c>
    </row>
    <row r="85" spans="1:11">
      <c r="A85">
        <f t="shared" si="34"/>
        <v>13.921942506592845</v>
      </c>
      <c r="B85">
        <f t="shared" si="35"/>
        <v>28.621942506592845</v>
      </c>
      <c r="C85">
        <f t="shared" si="27"/>
        <v>3.3422538049298023</v>
      </c>
      <c r="D85">
        <f t="shared" si="28"/>
        <v>8.489324664521698</v>
      </c>
      <c r="E85">
        <f t="shared" si="29"/>
        <v>5.5</v>
      </c>
      <c r="F85">
        <f t="shared" si="30"/>
        <v>13.97</v>
      </c>
      <c r="G85">
        <f t="shared" si="36"/>
        <v>4217.2689794333701</v>
      </c>
      <c r="H85">
        <f t="shared" si="37"/>
        <v>0.3320105559360314</v>
      </c>
      <c r="I85">
        <f t="shared" si="32"/>
        <v>1205.910859692</v>
      </c>
      <c r="J85">
        <f t="shared" si="38"/>
        <v>83</v>
      </c>
      <c r="K85">
        <f t="shared" si="33"/>
        <v>301.48333333333335</v>
      </c>
    </row>
    <row r="86" spans="1:11">
      <c r="A86">
        <f t="shared" si="34"/>
        <v>13.974685319916958</v>
      </c>
      <c r="B86">
        <f t="shared" si="35"/>
        <v>28.674685319916957</v>
      </c>
      <c r="C86">
        <f t="shared" si="27"/>
        <v>3.3422538049298023</v>
      </c>
      <c r="D86">
        <f t="shared" si="28"/>
        <v>8.489324664521698</v>
      </c>
      <c r="E86">
        <f t="shared" si="29"/>
        <v>5.5</v>
      </c>
      <c r="F86">
        <f t="shared" si="30"/>
        <v>13.97</v>
      </c>
      <c r="G86">
        <f t="shared" si="36"/>
        <v>4217.2689794333701</v>
      </c>
      <c r="H86">
        <f t="shared" si="37"/>
        <v>0.3320105559360314</v>
      </c>
      <c r="I86">
        <f t="shared" si="32"/>
        <v>1205.910859692</v>
      </c>
      <c r="J86">
        <f t="shared" si="38"/>
        <v>84</v>
      </c>
      <c r="K86">
        <f t="shared" si="33"/>
        <v>302.03888888888895</v>
      </c>
    </row>
    <row r="87" spans="1:11">
      <c r="A87">
        <f t="shared" si="34"/>
        <v>14.027428133241067</v>
      </c>
      <c r="B87">
        <f t="shared" si="35"/>
        <v>28.727428133241066</v>
      </c>
      <c r="C87">
        <f t="shared" si="27"/>
        <v>3.3422538049298023</v>
      </c>
      <c r="D87">
        <f t="shared" si="28"/>
        <v>8.489324664521698</v>
      </c>
      <c r="E87">
        <f t="shared" si="29"/>
        <v>5.5</v>
      </c>
      <c r="F87">
        <f t="shared" si="30"/>
        <v>13.97</v>
      </c>
      <c r="G87">
        <f t="shared" si="36"/>
        <v>4217.2689794333701</v>
      </c>
      <c r="H87">
        <f t="shared" si="37"/>
        <v>0.3320105559360314</v>
      </c>
      <c r="I87">
        <f t="shared" si="32"/>
        <v>1205.910859692</v>
      </c>
      <c r="J87">
        <f t="shared" si="38"/>
        <v>85</v>
      </c>
      <c r="K87">
        <f t="shared" si="33"/>
        <v>302.59444444444449</v>
      </c>
    </row>
    <row r="88" spans="1:11">
      <c r="A88">
        <f t="shared" si="34"/>
        <v>14.080170946565168</v>
      </c>
      <c r="B88">
        <f t="shared" si="35"/>
        <v>28.780170946565168</v>
      </c>
      <c r="C88">
        <f t="shared" si="27"/>
        <v>3.3422538049298023</v>
      </c>
      <c r="D88">
        <f t="shared" si="28"/>
        <v>8.489324664521698</v>
      </c>
      <c r="E88">
        <f t="shared" si="29"/>
        <v>5.5</v>
      </c>
      <c r="F88">
        <f t="shared" si="30"/>
        <v>13.97</v>
      </c>
      <c r="G88">
        <f t="shared" si="36"/>
        <v>4217.2689794333701</v>
      </c>
      <c r="H88">
        <f t="shared" si="37"/>
        <v>0.3320105559360314</v>
      </c>
      <c r="I88">
        <f t="shared" si="32"/>
        <v>1205.910859692</v>
      </c>
      <c r="J88">
        <f t="shared" si="38"/>
        <v>86</v>
      </c>
      <c r="K88">
        <f t="shared" si="33"/>
        <v>303.15000000000003</v>
      </c>
    </row>
    <row r="89" spans="1:11">
      <c r="A89">
        <f t="shared" si="34"/>
        <v>14.132913759889274</v>
      </c>
      <c r="B89">
        <f t="shared" si="35"/>
        <v>28.832913759889273</v>
      </c>
      <c r="C89">
        <f t="shared" si="27"/>
        <v>3.3422538049298023</v>
      </c>
      <c r="D89">
        <f t="shared" si="28"/>
        <v>8.489324664521698</v>
      </c>
      <c r="E89">
        <f t="shared" si="29"/>
        <v>5.5</v>
      </c>
      <c r="F89">
        <f t="shared" si="30"/>
        <v>13.97</v>
      </c>
      <c r="G89">
        <f t="shared" si="36"/>
        <v>4217.2689794333701</v>
      </c>
      <c r="H89">
        <f t="shared" si="37"/>
        <v>0.3320105559360314</v>
      </c>
      <c r="I89">
        <f t="shared" si="32"/>
        <v>1205.910859692</v>
      </c>
      <c r="J89">
        <f t="shared" si="38"/>
        <v>87</v>
      </c>
      <c r="K89">
        <f t="shared" si="33"/>
        <v>303.70555555555558</v>
      </c>
    </row>
    <row r="90" spans="1:11">
      <c r="A90">
        <f t="shared" si="34"/>
        <v>14.185656573213386</v>
      </c>
      <c r="B90">
        <f t="shared" si="35"/>
        <v>28.885656573213385</v>
      </c>
      <c r="C90">
        <f t="shared" si="27"/>
        <v>3.3422538049298023</v>
      </c>
      <c r="D90">
        <f t="shared" si="28"/>
        <v>8.489324664521698</v>
      </c>
      <c r="E90">
        <f t="shared" si="29"/>
        <v>5.5</v>
      </c>
      <c r="F90">
        <f t="shared" si="30"/>
        <v>13.97</v>
      </c>
      <c r="G90">
        <f t="shared" si="36"/>
        <v>4217.2689794333701</v>
      </c>
      <c r="H90">
        <f t="shared" si="37"/>
        <v>0.3320105559360314</v>
      </c>
      <c r="I90">
        <f t="shared" si="32"/>
        <v>1205.910859692</v>
      </c>
      <c r="J90">
        <f t="shared" si="38"/>
        <v>88</v>
      </c>
      <c r="K90">
        <f t="shared" si="33"/>
        <v>304.26111111111118</v>
      </c>
    </row>
    <row r="91" spans="1:11">
      <c r="A91">
        <f t="shared" si="34"/>
        <v>14.238399386537488</v>
      </c>
      <c r="B91">
        <f t="shared" si="35"/>
        <v>28.938399386537487</v>
      </c>
      <c r="C91">
        <f t="shared" si="27"/>
        <v>3.3422538049298023</v>
      </c>
      <c r="D91">
        <f t="shared" si="28"/>
        <v>8.489324664521698</v>
      </c>
      <c r="E91">
        <f t="shared" si="29"/>
        <v>5.5</v>
      </c>
      <c r="F91">
        <f t="shared" si="30"/>
        <v>13.97</v>
      </c>
      <c r="G91">
        <f t="shared" si="36"/>
        <v>4217.2689794333701</v>
      </c>
      <c r="H91">
        <f t="shared" si="37"/>
        <v>0.3320105559360314</v>
      </c>
      <c r="I91">
        <f t="shared" si="32"/>
        <v>1205.910859692</v>
      </c>
      <c r="J91">
        <f t="shared" si="38"/>
        <v>89</v>
      </c>
      <c r="K91">
        <f t="shared" si="33"/>
        <v>304.81666666666672</v>
      </c>
    </row>
    <row r="92" spans="1:11">
      <c r="A92">
        <f t="shared" si="34"/>
        <v>14.291142199861596</v>
      </c>
      <c r="B92">
        <f t="shared" si="35"/>
        <v>28.991142199861596</v>
      </c>
      <c r="C92">
        <f t="shared" si="27"/>
        <v>3.3422538049298023</v>
      </c>
      <c r="D92">
        <f t="shared" si="28"/>
        <v>8.489324664521698</v>
      </c>
      <c r="E92">
        <f t="shared" si="29"/>
        <v>5.5</v>
      </c>
      <c r="F92">
        <f t="shared" si="30"/>
        <v>13.97</v>
      </c>
      <c r="G92">
        <f t="shared" si="36"/>
        <v>4217.2689794333701</v>
      </c>
      <c r="H92">
        <f t="shared" si="37"/>
        <v>0.3320105559360314</v>
      </c>
      <c r="I92">
        <f t="shared" si="32"/>
        <v>1205.910859692</v>
      </c>
      <c r="J92">
        <f t="shared" si="38"/>
        <v>90</v>
      </c>
      <c r="K92">
        <f t="shared" si="33"/>
        <v>305.37222222222226</v>
      </c>
    </row>
    <row r="93" spans="1:11">
      <c r="A93">
        <f t="shared" si="34"/>
        <v>14.343885013185702</v>
      </c>
      <c r="B93">
        <f t="shared" si="35"/>
        <v>29.043885013185701</v>
      </c>
      <c r="C93">
        <f t="shared" si="27"/>
        <v>3.3422538049298023</v>
      </c>
      <c r="D93">
        <f t="shared" si="28"/>
        <v>8.489324664521698</v>
      </c>
      <c r="E93">
        <f t="shared" si="29"/>
        <v>5.5</v>
      </c>
      <c r="F93">
        <f t="shared" si="30"/>
        <v>13.97</v>
      </c>
      <c r="G93">
        <f t="shared" si="36"/>
        <v>4217.2689794333701</v>
      </c>
      <c r="H93">
        <f t="shared" si="37"/>
        <v>0.3320105559360314</v>
      </c>
      <c r="I93">
        <f t="shared" si="32"/>
        <v>1205.910859692</v>
      </c>
      <c r="J93">
        <f t="shared" si="38"/>
        <v>91</v>
      </c>
      <c r="K93">
        <f t="shared" si="33"/>
        <v>305.92777777777781</v>
      </c>
    </row>
    <row r="94" spans="1:11">
      <c r="A94">
        <f t="shared" si="34"/>
        <v>14.396627826509807</v>
      </c>
      <c r="B94">
        <f t="shared" si="35"/>
        <v>29.096627826509806</v>
      </c>
      <c r="C94">
        <f t="shared" si="27"/>
        <v>3.3422538049298023</v>
      </c>
      <c r="D94">
        <f t="shared" si="28"/>
        <v>8.489324664521698</v>
      </c>
      <c r="E94">
        <f t="shared" si="29"/>
        <v>5.5</v>
      </c>
      <c r="F94">
        <f t="shared" si="30"/>
        <v>13.97</v>
      </c>
      <c r="G94">
        <f t="shared" si="36"/>
        <v>4217.2689794333701</v>
      </c>
      <c r="H94">
        <f t="shared" si="37"/>
        <v>0.3320105559360314</v>
      </c>
      <c r="I94">
        <f t="shared" si="32"/>
        <v>1205.910859692</v>
      </c>
      <c r="J94">
        <f t="shared" si="38"/>
        <v>92</v>
      </c>
      <c r="K94">
        <f t="shared" si="33"/>
        <v>306.48333333333335</v>
      </c>
    </row>
    <row r="95" spans="1:11">
      <c r="A95">
        <f t="shared" si="34"/>
        <v>14.449370639833916</v>
      </c>
      <c r="B95">
        <f t="shared" si="35"/>
        <v>29.149370639833915</v>
      </c>
      <c r="C95">
        <f t="shared" si="27"/>
        <v>3.3422538049298023</v>
      </c>
      <c r="D95">
        <f t="shared" si="28"/>
        <v>8.489324664521698</v>
      </c>
      <c r="E95">
        <f t="shared" si="29"/>
        <v>5.5</v>
      </c>
      <c r="F95">
        <f t="shared" si="30"/>
        <v>13.97</v>
      </c>
      <c r="G95">
        <f t="shared" si="36"/>
        <v>4217.2689794333701</v>
      </c>
      <c r="H95">
        <f t="shared" si="37"/>
        <v>0.3320105559360314</v>
      </c>
      <c r="I95">
        <f t="shared" si="32"/>
        <v>1205.910859692</v>
      </c>
      <c r="J95">
        <f t="shared" si="38"/>
        <v>93</v>
      </c>
      <c r="K95">
        <f t="shared" si="33"/>
        <v>307.03888888888895</v>
      </c>
    </row>
    <row r="96" spans="1:11">
      <c r="A96">
        <f t="shared" si="34"/>
        <v>14.502113453158021</v>
      </c>
      <c r="B96">
        <f t="shared" si="35"/>
        <v>29.20211345315802</v>
      </c>
      <c r="C96">
        <f t="shared" si="27"/>
        <v>3.3422538049298023</v>
      </c>
      <c r="D96">
        <f t="shared" si="28"/>
        <v>8.489324664521698</v>
      </c>
      <c r="E96">
        <f t="shared" si="29"/>
        <v>5.5</v>
      </c>
      <c r="F96">
        <f t="shared" si="30"/>
        <v>13.97</v>
      </c>
      <c r="G96">
        <f t="shared" si="36"/>
        <v>4217.2689794333701</v>
      </c>
      <c r="H96">
        <f t="shared" si="37"/>
        <v>0.3320105559360314</v>
      </c>
      <c r="I96">
        <f t="shared" si="32"/>
        <v>1205.910859692</v>
      </c>
      <c r="J96">
        <f t="shared" si="38"/>
        <v>94</v>
      </c>
      <c r="K96">
        <f t="shared" si="33"/>
        <v>307.59444444444449</v>
      </c>
    </row>
    <row r="97" spans="1:11">
      <c r="A97">
        <f t="shared" si="34"/>
        <v>14.55485626648213</v>
      </c>
      <c r="B97">
        <f t="shared" si="35"/>
        <v>29.254856266482129</v>
      </c>
      <c r="C97">
        <f t="shared" si="27"/>
        <v>3.3422538049298023</v>
      </c>
      <c r="D97">
        <f t="shared" si="28"/>
        <v>8.489324664521698</v>
      </c>
      <c r="E97">
        <f t="shared" si="29"/>
        <v>5.5</v>
      </c>
      <c r="F97">
        <f t="shared" si="30"/>
        <v>13.97</v>
      </c>
      <c r="G97">
        <f t="shared" si="36"/>
        <v>4217.2689794333701</v>
      </c>
      <c r="H97">
        <f t="shared" si="37"/>
        <v>0.3320105559360314</v>
      </c>
      <c r="I97">
        <f t="shared" si="32"/>
        <v>1205.910859692</v>
      </c>
      <c r="J97">
        <f t="shared" si="38"/>
        <v>95</v>
      </c>
      <c r="K97">
        <f t="shared" si="33"/>
        <v>308.15000000000003</v>
      </c>
    </row>
    <row r="98" spans="1:11">
      <c r="A98">
        <f t="shared" si="34"/>
        <v>14.607599079806231</v>
      </c>
      <c r="B98">
        <f t="shared" si="35"/>
        <v>29.307599079806231</v>
      </c>
      <c r="C98">
        <f t="shared" si="27"/>
        <v>3.3422538049298023</v>
      </c>
      <c r="D98">
        <f t="shared" si="28"/>
        <v>8.489324664521698</v>
      </c>
      <c r="E98">
        <f t="shared" si="29"/>
        <v>5.5</v>
      </c>
      <c r="F98">
        <f t="shared" si="30"/>
        <v>13.97</v>
      </c>
      <c r="G98">
        <f t="shared" si="36"/>
        <v>4217.2689794333701</v>
      </c>
      <c r="H98">
        <f t="shared" si="37"/>
        <v>0.3320105559360314</v>
      </c>
      <c r="I98">
        <f t="shared" si="32"/>
        <v>1205.910859692</v>
      </c>
      <c r="J98">
        <f t="shared" si="38"/>
        <v>96</v>
      </c>
      <c r="K98">
        <f t="shared" si="33"/>
        <v>308.70555555555558</v>
      </c>
    </row>
    <row r="99" spans="1:11">
      <c r="A99">
        <f t="shared" si="34"/>
        <v>14.660341893130344</v>
      </c>
      <c r="B99">
        <f t="shared" si="35"/>
        <v>29.360341893130343</v>
      </c>
      <c r="C99">
        <f t="shared" si="27"/>
        <v>3.3422538049298023</v>
      </c>
      <c r="D99">
        <f t="shared" si="28"/>
        <v>8.489324664521698</v>
      </c>
      <c r="E99">
        <f t="shared" si="29"/>
        <v>5.5</v>
      </c>
      <c r="F99">
        <f t="shared" si="30"/>
        <v>13.97</v>
      </c>
      <c r="G99">
        <f t="shared" si="36"/>
        <v>4217.2689794333701</v>
      </c>
      <c r="H99">
        <f t="shared" si="37"/>
        <v>0.3320105559360314</v>
      </c>
      <c r="I99">
        <f t="shared" si="32"/>
        <v>1205.910859692</v>
      </c>
      <c r="J99">
        <f t="shared" si="38"/>
        <v>97</v>
      </c>
      <c r="K99">
        <f t="shared" si="33"/>
        <v>309.26111111111118</v>
      </c>
    </row>
    <row r="100" spans="1:11">
      <c r="A100">
        <f t="shared" si="34"/>
        <v>14.713084706454449</v>
      </c>
      <c r="B100">
        <f t="shared" si="35"/>
        <v>29.413084706454448</v>
      </c>
      <c r="C100">
        <f t="shared" si="27"/>
        <v>3.3422538049298023</v>
      </c>
      <c r="D100">
        <f t="shared" si="28"/>
        <v>8.489324664521698</v>
      </c>
      <c r="E100">
        <f t="shared" si="29"/>
        <v>5.5</v>
      </c>
      <c r="F100">
        <f t="shared" si="30"/>
        <v>13.97</v>
      </c>
      <c r="G100">
        <f t="shared" si="36"/>
        <v>4217.2689794333701</v>
      </c>
      <c r="H100">
        <f t="shared" si="37"/>
        <v>0.3320105559360314</v>
      </c>
      <c r="I100">
        <f t="shared" si="32"/>
        <v>1205.910859692</v>
      </c>
      <c r="J100">
        <f t="shared" si="38"/>
        <v>98</v>
      </c>
      <c r="K100">
        <f t="shared" si="33"/>
        <v>309.81666666666672</v>
      </c>
    </row>
    <row r="101" spans="1:11">
      <c r="A101">
        <f t="shared" si="34"/>
        <v>14.765827519778551</v>
      </c>
      <c r="B101">
        <f t="shared" si="35"/>
        <v>29.46582751977855</v>
      </c>
      <c r="C101">
        <f t="shared" si="27"/>
        <v>3.3422538049298023</v>
      </c>
      <c r="D101">
        <f t="shared" si="28"/>
        <v>8.489324664521698</v>
      </c>
      <c r="E101">
        <f t="shared" si="29"/>
        <v>5.5</v>
      </c>
      <c r="F101">
        <f t="shared" si="30"/>
        <v>13.97</v>
      </c>
      <c r="G101">
        <f t="shared" si="36"/>
        <v>4217.2689794333701</v>
      </c>
      <c r="H101">
        <f t="shared" si="37"/>
        <v>0.3320105559360314</v>
      </c>
      <c r="I101">
        <f t="shared" si="32"/>
        <v>1205.910859692</v>
      </c>
      <c r="J101">
        <f t="shared" si="38"/>
        <v>99</v>
      </c>
      <c r="K101">
        <f t="shared" si="33"/>
        <v>310.37222222222226</v>
      </c>
    </row>
    <row r="102" spans="1:11">
      <c r="A102">
        <f t="shared" si="34"/>
        <v>14.818570333102659</v>
      </c>
      <c r="B102">
        <f t="shared" si="35"/>
        <v>29.518570333102659</v>
      </c>
      <c r="C102">
        <f t="shared" si="27"/>
        <v>3.3422538049298023</v>
      </c>
      <c r="D102">
        <f t="shared" si="28"/>
        <v>8.489324664521698</v>
      </c>
      <c r="E102">
        <f t="shared" si="29"/>
        <v>5.5</v>
      </c>
      <c r="F102">
        <f t="shared" si="30"/>
        <v>13.97</v>
      </c>
      <c r="G102">
        <f t="shared" si="36"/>
        <v>4217.2689794333701</v>
      </c>
      <c r="H102">
        <f t="shared" si="37"/>
        <v>0.3320105559360314</v>
      </c>
      <c r="I102">
        <f t="shared" si="32"/>
        <v>1205.910859692</v>
      </c>
      <c r="J102">
        <f t="shared" si="38"/>
        <v>100</v>
      </c>
      <c r="K102">
        <f t="shared" si="33"/>
        <v>310.92777777777781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T75P135.csv</vt:lpstr>
    </vt:vector>
  </TitlesOfParts>
  <Company>Digital H2O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Fustin</dc:creator>
  <cp:lastModifiedBy>Drew Fustin</cp:lastModifiedBy>
  <dcterms:created xsi:type="dcterms:W3CDTF">2015-01-29T02:56:15Z</dcterms:created>
  <dcterms:modified xsi:type="dcterms:W3CDTF">2015-01-29T04:22:13Z</dcterms:modified>
</cp:coreProperties>
</file>