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drew.Miller\vsc_sim_2.0\"/>
    </mc:Choice>
  </mc:AlternateContent>
  <xr:revisionPtr revIDLastSave="0" documentId="13_ncr:1_{977801C5-A177-4FD3-9DCE-99D7A392BF6B}" xr6:coauthVersionLast="47" xr6:coauthVersionMax="47" xr10:uidLastSave="{00000000-0000-0000-0000-000000000000}"/>
  <bookViews>
    <workbookView xWindow="-24660" yWindow="2145" windowWidth="21600" windowHeight="11385" xr2:uid="{F1D85170-4B8A-4E29-97E1-C88787C80F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9" i="1"/>
  <c r="G10" i="1"/>
  <c r="G11" i="1"/>
  <c r="G12" i="1"/>
  <c r="G7" i="1"/>
  <c r="F8" i="1"/>
  <c r="F9" i="1"/>
  <c r="F10" i="1"/>
  <c r="F11" i="1"/>
  <c r="F12" i="1"/>
  <c r="F7" i="1"/>
  <c r="D10" i="1"/>
  <c r="D6" i="1"/>
  <c r="E10" i="1" s="1"/>
  <c r="C5" i="1" l="1"/>
  <c r="C6" i="1"/>
  <c r="C7" i="1"/>
  <c r="C8" i="1"/>
  <c r="C9" i="1"/>
  <c r="C10" i="1"/>
  <c r="C11" i="1"/>
  <c r="C12" i="1"/>
  <c r="C4" i="1"/>
</calcChain>
</file>

<file path=xl/sharedStrings.xml><?xml version="1.0" encoding="utf-8"?>
<sst xmlns="http://schemas.openxmlformats.org/spreadsheetml/2006/main" count="19" uniqueCount="19">
  <si>
    <t>Q2 2023</t>
  </si>
  <si>
    <t>Q1 2023</t>
  </si>
  <si>
    <t>Q4 2022</t>
  </si>
  <si>
    <t>Q3 2022</t>
  </si>
  <si>
    <t>Q2 2022</t>
  </si>
  <si>
    <t>Q1 2022</t>
  </si>
  <si>
    <t>Q4 2021</t>
  </si>
  <si>
    <t>Q3 2021</t>
  </si>
  <si>
    <t>Q2 2021</t>
  </si>
  <si>
    <t>Q3 2023</t>
  </si>
  <si>
    <t>FQ</t>
  </si>
  <si>
    <t>Case Count</t>
  </si>
  <si>
    <t>% Change</t>
  </si>
  <si>
    <t>% Peak to Trough</t>
  </si>
  <si>
    <t>AVG % Peak to Trough</t>
  </si>
  <si>
    <t>Abstract:</t>
  </si>
  <si>
    <t>Current peak to trough increase in case volume in cold season quarters averages 19% (as of 9/2023). The factors that affect this are fuel system related. We know that winter blend fuel and colder temperatures accelerates fuel system issues. This is supported by fuel system case volume data.</t>
  </si>
  <si>
    <t>Growth compared to prev year quarter</t>
  </si>
  <si>
    <t>AVG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</si>
</sst>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9" fontId="0" fillId="0" borderId="0" xfId="1" applyFont="1"/>
    <xf numFmtId="9" fontId="0" fillId="0" borderId="0" xfId="0" applyNumberFormat="1"/>
    <xf numFmtId="0" fontId="0" fillId="0" borderId="0" xfId="0" applyAlignment="1">
      <alignment horizontal="center" vertical="top" wrapText="1"/>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3829-EABE-4CDC-A2F4-815E8943D3EB}">
  <dimension ref="A1:N12"/>
  <sheetViews>
    <sheetView tabSelected="1" workbookViewId="0">
      <selection activeCell="M10" sqref="M10"/>
    </sheetView>
  </sheetViews>
  <sheetFormatPr defaultRowHeight="15" x14ac:dyDescent="0.25"/>
  <cols>
    <col min="2" max="2" width="10.85546875" bestFit="1" customWidth="1"/>
    <col min="4" max="4" width="16.28515625" bestFit="1" customWidth="1"/>
    <col min="5" max="5" width="20.85546875" bestFit="1" customWidth="1"/>
    <col min="6" max="6" width="35.85546875" bestFit="1" customWidth="1"/>
  </cols>
  <sheetData>
    <row r="1" spans="1:14" ht="67.5" customHeight="1" x14ac:dyDescent="0.25">
      <c r="A1" s="4" t="s">
        <v>15</v>
      </c>
      <c r="B1" s="3" t="s">
        <v>16</v>
      </c>
      <c r="C1" s="3"/>
      <c r="D1" s="3"/>
      <c r="E1" s="3"/>
      <c r="F1" s="3"/>
      <c r="G1" s="3"/>
      <c r="H1" s="3"/>
      <c r="I1" s="3"/>
      <c r="J1" s="3"/>
      <c r="K1" s="3"/>
      <c r="L1" s="3"/>
      <c r="M1" s="3"/>
      <c r="N1" s="3"/>
    </row>
    <row r="2" spans="1:14" x14ac:dyDescent="0.25">
      <c r="A2" s="4" t="s">
        <v>10</v>
      </c>
      <c r="B2" s="4" t="s">
        <v>11</v>
      </c>
      <c r="C2" s="4" t="s">
        <v>12</v>
      </c>
      <c r="D2" s="4" t="s">
        <v>13</v>
      </c>
      <c r="E2" s="4" t="s">
        <v>14</v>
      </c>
      <c r="F2" s="4" t="s">
        <v>17</v>
      </c>
      <c r="G2" s="4" t="s">
        <v>18</v>
      </c>
    </row>
    <row r="3" spans="1:14" x14ac:dyDescent="0.25">
      <c r="A3" t="s">
        <v>8</v>
      </c>
      <c r="B3">
        <v>12135</v>
      </c>
      <c r="C3" s="1"/>
      <c r="D3" s="1"/>
      <c r="F3" s="1"/>
    </row>
    <row r="4" spans="1:14" x14ac:dyDescent="0.25">
      <c r="A4" t="s">
        <v>7</v>
      </c>
      <c r="B4">
        <v>11988</v>
      </c>
      <c r="C4" s="1">
        <f>(B4/B3)-1</f>
        <v>-1.2113720642768833E-2</v>
      </c>
      <c r="D4" s="1"/>
      <c r="F4" s="1"/>
    </row>
    <row r="5" spans="1:14" x14ac:dyDescent="0.25">
      <c r="A5" t="s">
        <v>6</v>
      </c>
      <c r="B5">
        <v>12798</v>
      </c>
      <c r="C5" s="1">
        <f t="shared" ref="C5:C12" si="0">(B5/B4)-1</f>
        <v>6.7567567567567544E-2</v>
      </c>
      <c r="D5" s="1"/>
      <c r="F5" s="1"/>
    </row>
    <row r="6" spans="1:14" x14ac:dyDescent="0.25">
      <c r="A6" t="s">
        <v>5</v>
      </c>
      <c r="B6">
        <v>13828</v>
      </c>
      <c r="C6" s="1">
        <f t="shared" si="0"/>
        <v>8.0481325207063525E-2</v>
      </c>
      <c r="D6" s="1">
        <f>(B6/B4)-1</f>
        <v>0.15348682015348691</v>
      </c>
      <c r="F6" s="1"/>
    </row>
    <row r="7" spans="1:14" x14ac:dyDescent="0.25">
      <c r="A7" t="s">
        <v>4</v>
      </c>
      <c r="B7">
        <v>12337</v>
      </c>
      <c r="C7" s="1">
        <f t="shared" si="0"/>
        <v>-0.10782470350014461</v>
      </c>
      <c r="D7" s="1"/>
      <c r="F7" s="1">
        <f>(B7/B3)-1</f>
        <v>1.6646065100947682E-2</v>
      </c>
      <c r="G7" s="2">
        <f>AVERAGE($F$7:F7)</f>
        <v>1.6646065100947682E-2</v>
      </c>
    </row>
    <row r="8" spans="1:14" x14ac:dyDescent="0.25">
      <c r="A8" t="s">
        <v>3</v>
      </c>
      <c r="B8">
        <v>11428</v>
      </c>
      <c r="C8" s="1">
        <f t="shared" si="0"/>
        <v>-7.3680797600713333E-2</v>
      </c>
      <c r="D8" s="1"/>
      <c r="F8" s="1">
        <f t="shared" ref="F8:F12" si="1">(B8/B4)-1</f>
        <v>-4.6713380046713326E-2</v>
      </c>
      <c r="G8" s="2">
        <f>AVERAGE($F$7:F8)</f>
        <v>-1.5033657472882822E-2</v>
      </c>
    </row>
    <row r="9" spans="1:14" x14ac:dyDescent="0.25">
      <c r="A9" t="s">
        <v>2</v>
      </c>
      <c r="B9">
        <v>12127</v>
      </c>
      <c r="C9" s="1">
        <f t="shared" si="0"/>
        <v>6.1165558277913812E-2</v>
      </c>
      <c r="D9" s="1"/>
      <c r="F9" s="1">
        <f t="shared" si="1"/>
        <v>-5.2430067197999697E-2</v>
      </c>
      <c r="G9" s="2">
        <f>AVERAGE($F$7:F9)</f>
        <v>-2.7499127381255112E-2</v>
      </c>
    </row>
    <row r="10" spans="1:14" x14ac:dyDescent="0.25">
      <c r="A10" t="s">
        <v>1</v>
      </c>
      <c r="B10">
        <v>15057</v>
      </c>
      <c r="C10" s="1">
        <f t="shared" si="0"/>
        <v>0.24160963140100611</v>
      </c>
      <c r="D10" s="1">
        <f>(B10/B7)-1</f>
        <v>0.22047499392072623</v>
      </c>
      <c r="E10" s="2">
        <f>AVERAGE(D6,D10)</f>
        <v>0.18698090703710657</v>
      </c>
      <c r="F10" s="1">
        <f t="shared" si="1"/>
        <v>8.8877639571883105E-2</v>
      </c>
      <c r="G10" s="2">
        <f>AVERAGE($F$7:F10)</f>
        <v>1.5950643570294409E-3</v>
      </c>
    </row>
    <row r="11" spans="1:14" x14ac:dyDescent="0.25">
      <c r="A11" t="s">
        <v>0</v>
      </c>
      <c r="B11">
        <v>14119</v>
      </c>
      <c r="C11" s="1">
        <f t="shared" si="0"/>
        <v>-6.22966062296606E-2</v>
      </c>
      <c r="D11" s="1"/>
      <c r="F11" s="1">
        <f t="shared" si="1"/>
        <v>0.14444354381129942</v>
      </c>
      <c r="G11" s="2">
        <f>AVERAGE($F$7:F11)</f>
        <v>3.0164760247883438E-2</v>
      </c>
    </row>
    <row r="12" spans="1:14" x14ac:dyDescent="0.25">
      <c r="A12" t="s">
        <v>9</v>
      </c>
      <c r="B12">
        <v>12824</v>
      </c>
      <c r="C12" s="1">
        <f t="shared" si="0"/>
        <v>-9.1720376797223557E-2</v>
      </c>
      <c r="D12" s="1"/>
      <c r="F12" s="1">
        <f t="shared" si="1"/>
        <v>0.12215610780539032</v>
      </c>
      <c r="G12" s="2">
        <f>AVERAGE($F$7:F12)</f>
        <v>4.5496651507467921E-2</v>
      </c>
    </row>
  </sheetData>
  <mergeCells count="1">
    <mergeCell ref="B1:N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Miller</dc:creator>
  <cp:lastModifiedBy>Andrew Miller</cp:lastModifiedBy>
  <dcterms:created xsi:type="dcterms:W3CDTF">2023-09-25T17:06:40Z</dcterms:created>
  <dcterms:modified xsi:type="dcterms:W3CDTF">2023-09-25T18:17:05Z</dcterms:modified>
</cp:coreProperties>
</file>