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ingerar1\Dropbox\Hobbies\Electronics\ESP8266\ESP8266-Breakouts\"/>
    </mc:Choice>
  </mc:AlternateContent>
  <bookViews>
    <workbookView xWindow="0" yWindow="0" windowWidth="1920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A15" i="1" l="1"/>
  <c r="J15" i="1" s="1"/>
  <c r="A14" i="1"/>
  <c r="J3" i="1"/>
  <c r="J36" i="1" s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D36" i="1" l="1"/>
</calcChain>
</file>

<file path=xl/sharedStrings.xml><?xml version="1.0" encoding="utf-8"?>
<sst xmlns="http://schemas.openxmlformats.org/spreadsheetml/2006/main" count="121" uniqueCount="80">
  <si>
    <t>Qty</t>
  </si>
  <si>
    <t>Mfg P/N</t>
  </si>
  <si>
    <t>Supplier P/N</t>
  </si>
  <si>
    <t>Description</t>
  </si>
  <si>
    <t>Supplier</t>
  </si>
  <si>
    <t>Unit Price</t>
  </si>
  <si>
    <t>Link</t>
  </si>
  <si>
    <t>Digikey</t>
  </si>
  <si>
    <t>Line Price</t>
  </si>
  <si>
    <t>Total price:</t>
  </si>
  <si>
    <t>Type</t>
  </si>
  <si>
    <t>CAP</t>
  </si>
  <si>
    <t>RES</t>
  </si>
  <si>
    <t># components:</t>
  </si>
  <si>
    <t>LED</t>
  </si>
  <si>
    <t>Schematic #</t>
  </si>
  <si>
    <t>SW</t>
  </si>
  <si>
    <t>F Header</t>
  </si>
  <si>
    <t>M Header</t>
  </si>
  <si>
    <t>1x7</t>
  </si>
  <si>
    <t>GRM219R60J106KE19D</t>
  </si>
  <si>
    <t>490-3340-1-ND</t>
  </si>
  <si>
    <t>http://www.digikey.com/product-detail/en/GRM219R60J106KE19D/490-3340-1-ND/702881</t>
  </si>
  <si>
    <t>CAP CER 10UF 6.3V 10% X5R 0805</t>
  </si>
  <si>
    <t>Extra Qty</t>
  </si>
  <si>
    <t>P10KGCT-ND</t>
  </si>
  <si>
    <t>ERJ-3GEYJ103V</t>
  </si>
  <si>
    <t>RES SMD 10K OHM 5% 1/10W 0603</t>
  </si>
  <si>
    <t>P1.0KGCT-ND</t>
  </si>
  <si>
    <t>ERJ-3GEYJ102V</t>
  </si>
  <si>
    <t>RES SMD 1K OHM 5% 1/10W 0603</t>
  </si>
  <si>
    <t>CKN10244CT-ND</t>
  </si>
  <si>
    <t>KMR221NG LFS</t>
  </si>
  <si>
    <t>http://www.digikey.com/product-detail/en/KMR221NG%20LFS/CKN10244CT-ND/2176495</t>
  </si>
  <si>
    <t>http://www.digikey.com/product-search/en?KeyWords=P10KGCT-ND&amp;WT.z_header=search_go</t>
  </si>
  <si>
    <t>http://www.digikey.com/product-search/en?KeyWords=P1.0KGCT-ND&amp;WT.z_header=search_go</t>
  </si>
  <si>
    <t>GRM188R71E104KA01D</t>
  </si>
  <si>
    <t>490-1524-1-ND</t>
  </si>
  <si>
    <t>CAP CER 0.1UF 25V 10% X7R 0603</t>
  </si>
  <si>
    <t>http://www.digikey.com/product-detail/en/GRM188R71E104KA01D/490-1524-1-ND/587865</t>
  </si>
  <si>
    <t>LTST-C190KFKT</t>
  </si>
  <si>
    <t>160-1434-1-ND</t>
  </si>
  <si>
    <t>LED YELLOW ORANGE CLEAR 0603 SMD</t>
  </si>
  <si>
    <t>http://www.digikey.com/product-detail/en/LTST-C190KFKT/160-1434-1-ND/386812</t>
  </si>
  <si>
    <t>401-2016-1-ND</t>
  </si>
  <si>
    <t>PCM12SMTR</t>
  </si>
  <si>
    <t>SWITCH SLIDE SPDT 300MA 6V</t>
  </si>
  <si>
    <t>http://www.digikey.com/product-detail/en/PCM12SMTR/401-2016-1-ND/1640125</t>
  </si>
  <si>
    <t>1x6, right angle</t>
  </si>
  <si>
    <t>ESP8266</t>
  </si>
  <si>
    <t>LD1117AS33TR</t>
  </si>
  <si>
    <t>497-1228-1-ND</t>
  </si>
  <si>
    <t>IC REG LDO 3.3V 1A SOT223</t>
  </si>
  <si>
    <t>http://www.digikey.com/product-detail/en/LD1117AS33TR/497-1228-1-ND/586228</t>
  </si>
  <si>
    <t>PPPC042LFBN-RC</t>
  </si>
  <si>
    <t>S7107-ND</t>
  </si>
  <si>
    <t>CONN HEADER FMAL 8PS .1" DL GOLD</t>
  </si>
  <si>
    <t>http://www.digikey.com/product-detail/en/PPPC042LFBN-RC/S7107-ND/810244</t>
  </si>
  <si>
    <t>Male Header, 1x36, Right Angle</t>
  </si>
  <si>
    <t>929835-01-36-RK</t>
  </si>
  <si>
    <t>929835E-01-36-ND</t>
  </si>
  <si>
    <t>http://www.digikey.com/product-detail/en/929835-01-36-RK/929835E-01-36-ND/1093893</t>
  </si>
  <si>
    <t>4-103741-0</t>
  </si>
  <si>
    <t>A26509-40-ND</t>
  </si>
  <si>
    <t>CONN HDR BRKWAY .100 40POS VERT</t>
  </si>
  <si>
    <t>http://www.digikey.com/product-detail/en/4-103741-0/A26509-40-ND/297917</t>
  </si>
  <si>
    <t>SWITCH TACTILE SPST-NO 0.05A 32V</t>
  </si>
  <si>
    <t>C1, C3</t>
  </si>
  <si>
    <t>C2</t>
  </si>
  <si>
    <t>R1, R2, R3, R4</t>
  </si>
  <si>
    <t>R5</t>
  </si>
  <si>
    <t>LED1</t>
  </si>
  <si>
    <t>S1, S2</t>
  </si>
  <si>
    <t>S3</t>
  </si>
  <si>
    <t>J2, J3</t>
  </si>
  <si>
    <t>J1</t>
  </si>
  <si>
    <t>U1</t>
  </si>
  <si>
    <t>U2</t>
  </si>
  <si>
    <t>IC</t>
  </si>
  <si>
    <t>ESP8266 (01/03 variant)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</si>
</sst>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Border="1"/>
    <xf numFmtId="0" fontId="1" fillId="0" borderId="0" xfId="1" applyBorder="1"/>
    <xf numFmtId="0" fontId="0" fillId="0" borderId="0" xfId="0" applyFill="1"/>
    <xf numFmtId="0" fontId="1" fillId="0" borderId="0" xfId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22"/>
        </right>
        <top/>
        <bottom style="thin">
          <color indexed="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35" totalsRowShown="0">
  <autoFilter ref="A1:K35"/>
  <tableColumns count="11">
    <tableColumn id="1" name="Qty"/>
    <tableColumn id="9" name="Type"/>
    <tableColumn id="10" name="Schematic #"/>
    <tableColumn id="2" name="Mfg P/N"/>
    <tableColumn id="3" name="Supplier P/N"/>
    <tableColumn id="4" name="Description" dataDxfId="1"/>
    <tableColumn id="5" name="Supplier"/>
    <tableColumn id="6" name="Unit Price"/>
    <tableColumn id="12" name="Extra Qty"/>
    <tableColumn id="7" name="Line Price" dataDxfId="0">
      <calculatedColumnFormula>Table1[[#This Row],[Unit Price]]*(Table1[[#This Row],[Qty]]+Table1[[#This Row],[Extra Qty]])</calculatedColumnFormula>
    </tableColumn>
    <tableColumn id="8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GRM188R71E104KA01D/490-1524-1-ND/587865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digikey.com/product-detail/en/GRM219R60J106KE19D/490-3340-1-ND/702881" TargetMode="External"/><Relationship Id="rId1" Type="http://schemas.openxmlformats.org/officeDocument/2006/relationships/hyperlink" Target="http://www.digikey.com/product-detail/en/LD1117AS33TR/497-1228-1-ND/58622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search/en?KeyWords=P1.0KGCT-ND&amp;WT.z_header=search_go" TargetMode="External"/><Relationship Id="rId4" Type="http://schemas.openxmlformats.org/officeDocument/2006/relationships/hyperlink" Target="http://www.digikey.com/product-search/en?KeyWords=P10KGCT-ND&amp;WT.z_header=search_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selection activeCell="E8" sqref="E8"/>
    </sheetView>
  </sheetViews>
  <sheetFormatPr defaultRowHeight="15" x14ac:dyDescent="0.25"/>
  <cols>
    <col min="1" max="1" width="6.28515625" customWidth="1"/>
    <col min="2" max="2" width="7.85546875" bestFit="1" customWidth="1"/>
    <col min="3" max="3" width="13.7109375" bestFit="1" customWidth="1"/>
    <col min="4" max="4" width="20.7109375" bestFit="1" customWidth="1"/>
    <col min="5" max="5" width="15.42578125" bestFit="1" customWidth="1"/>
    <col min="6" max="6" width="33.85546875" bestFit="1" customWidth="1"/>
    <col min="7" max="7" width="10.5703125" customWidth="1"/>
    <col min="8" max="8" width="11.7109375" customWidth="1"/>
    <col min="9" max="9" width="11.28515625" bestFit="1" customWidth="1"/>
    <col min="10" max="10" width="11.7109375" customWidth="1"/>
    <col min="11" max="11" width="162.28515625" bestFit="1" customWidth="1"/>
    <col min="12" max="16384" width="9.140625" style="5"/>
  </cols>
  <sheetData>
    <row r="1" spans="1:11" customFormat="1" x14ac:dyDescent="0.25">
      <c r="A1" t="s">
        <v>0</v>
      </c>
      <c r="B1" t="s">
        <v>10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24</v>
      </c>
      <c r="J1" t="s">
        <v>8</v>
      </c>
      <c r="K1" t="s">
        <v>6</v>
      </c>
    </row>
    <row r="2" spans="1:11" customFormat="1" x14ac:dyDescent="0.25">
      <c r="A2">
        <v>1</v>
      </c>
      <c r="B2" t="s">
        <v>78</v>
      </c>
      <c r="C2" t="s">
        <v>76</v>
      </c>
      <c r="F2" t="s">
        <v>79</v>
      </c>
      <c r="H2">
        <v>5</v>
      </c>
      <c r="I2">
        <v>0</v>
      </c>
      <c r="J2" s="8">
        <f>Table1[[#This Row],[Unit Price]]*(Table1[[#This Row],[Qty]]+Table1[[#This Row],[Extra Qty]])</f>
        <v>5</v>
      </c>
    </row>
    <row r="3" spans="1:11" customFormat="1" x14ac:dyDescent="0.25">
      <c r="A3">
        <v>1</v>
      </c>
      <c r="B3" t="s">
        <v>78</v>
      </c>
      <c r="C3" t="s">
        <v>77</v>
      </c>
      <c r="D3" t="s">
        <v>50</v>
      </c>
      <c r="E3" t="s">
        <v>51</v>
      </c>
      <c r="F3" t="s">
        <v>52</v>
      </c>
      <c r="G3" t="s">
        <v>7</v>
      </c>
      <c r="H3">
        <v>0.68</v>
      </c>
      <c r="I3">
        <v>0</v>
      </c>
      <c r="J3" s="8">
        <f>Table1[[#This Row],[Unit Price]]*(Table1[[#This Row],[Qty]]+Table1[[#This Row],[Extra Qty]])</f>
        <v>0.68</v>
      </c>
      <c r="K3" s="1" t="s">
        <v>53</v>
      </c>
    </row>
    <row r="4" spans="1:11" customFormat="1" x14ac:dyDescent="0.25">
      <c r="A4">
        <v>1</v>
      </c>
      <c r="B4" t="s">
        <v>11</v>
      </c>
      <c r="C4" t="s">
        <v>68</v>
      </c>
      <c r="D4" t="s">
        <v>36</v>
      </c>
      <c r="E4" t="s">
        <v>37</v>
      </c>
      <c r="F4" t="s">
        <v>38</v>
      </c>
      <c r="G4" t="s">
        <v>7</v>
      </c>
      <c r="H4">
        <v>0.1</v>
      </c>
      <c r="I4">
        <v>1</v>
      </c>
      <c r="J4">
        <f>Table1[[#This Row],[Unit Price]]*(Table1[[#This Row],[Qty]]+Table1[[#This Row],[Extra Qty]])</f>
        <v>0.2</v>
      </c>
      <c r="K4" s="1" t="s">
        <v>39</v>
      </c>
    </row>
    <row r="5" spans="1:11" customFormat="1" x14ac:dyDescent="0.25">
      <c r="A5">
        <v>2</v>
      </c>
      <c r="B5" t="s">
        <v>11</v>
      </c>
      <c r="C5" t="s">
        <v>67</v>
      </c>
      <c r="D5" t="s">
        <v>20</v>
      </c>
      <c r="E5" t="s">
        <v>21</v>
      </c>
      <c r="F5" t="s">
        <v>23</v>
      </c>
      <c r="G5" t="s">
        <v>7</v>
      </c>
      <c r="H5">
        <v>0.15</v>
      </c>
      <c r="I5">
        <v>1</v>
      </c>
      <c r="J5">
        <f>Table1[[#This Row],[Unit Price]]*(Table1[[#This Row],[Qty]]+Table1[[#This Row],[Extra Qty]])</f>
        <v>0.44999999999999996</v>
      </c>
      <c r="K5" s="1" t="s">
        <v>22</v>
      </c>
    </row>
    <row r="6" spans="1:11" customFormat="1" x14ac:dyDescent="0.25">
      <c r="A6">
        <v>4</v>
      </c>
      <c r="B6" t="s">
        <v>12</v>
      </c>
      <c r="C6" t="s">
        <v>69</v>
      </c>
      <c r="D6" t="s">
        <v>26</v>
      </c>
      <c r="E6" t="s">
        <v>25</v>
      </c>
      <c r="F6" t="s">
        <v>27</v>
      </c>
      <c r="G6" t="s">
        <v>7</v>
      </c>
      <c r="H6">
        <v>0.1</v>
      </c>
      <c r="I6">
        <v>2</v>
      </c>
      <c r="J6">
        <f>Table1[[#This Row],[Unit Price]]*(Table1[[#This Row],[Qty]]+Table1[[#This Row],[Extra Qty]])</f>
        <v>0.60000000000000009</v>
      </c>
      <c r="K6" s="1" t="s">
        <v>34</v>
      </c>
    </row>
    <row r="7" spans="1:11" customFormat="1" x14ac:dyDescent="0.25">
      <c r="A7">
        <v>1</v>
      </c>
      <c r="B7" t="s">
        <v>12</v>
      </c>
      <c r="C7" t="s">
        <v>70</v>
      </c>
      <c r="D7" t="s">
        <v>29</v>
      </c>
      <c r="E7" t="s">
        <v>28</v>
      </c>
      <c r="F7" t="s">
        <v>30</v>
      </c>
      <c r="G7" t="s">
        <v>7</v>
      </c>
      <c r="H7">
        <v>0.1</v>
      </c>
      <c r="I7">
        <v>2</v>
      </c>
      <c r="J7">
        <f>Table1[[#This Row],[Unit Price]]*(Table1[[#This Row],[Qty]]+Table1[[#This Row],[Extra Qty]])</f>
        <v>0.30000000000000004</v>
      </c>
      <c r="K7" s="1" t="s">
        <v>35</v>
      </c>
    </row>
    <row r="8" spans="1:11" customFormat="1" x14ac:dyDescent="0.25">
      <c r="A8">
        <v>1</v>
      </c>
      <c r="B8" t="s">
        <v>14</v>
      </c>
      <c r="C8" t="s">
        <v>71</v>
      </c>
      <c r="D8" t="s">
        <v>40</v>
      </c>
      <c r="E8" t="s">
        <v>41</v>
      </c>
      <c r="F8" t="s">
        <v>42</v>
      </c>
      <c r="G8" t="s">
        <v>7</v>
      </c>
      <c r="H8">
        <v>0.26</v>
      </c>
      <c r="I8">
        <v>1</v>
      </c>
      <c r="J8">
        <f>Table1[[#This Row],[Unit Price]]*(Table1[[#This Row],[Qty]]+Table1[[#This Row],[Extra Qty]])</f>
        <v>0.52</v>
      </c>
      <c r="K8" s="1" t="s">
        <v>43</v>
      </c>
    </row>
    <row r="9" spans="1:11" customFormat="1" x14ac:dyDescent="0.25">
      <c r="A9">
        <v>2</v>
      </c>
      <c r="B9" t="s">
        <v>16</v>
      </c>
      <c r="C9" t="s">
        <v>72</v>
      </c>
      <c r="D9" t="s">
        <v>32</v>
      </c>
      <c r="E9" t="s">
        <v>31</v>
      </c>
      <c r="F9" t="s">
        <v>66</v>
      </c>
      <c r="G9" t="s">
        <v>7</v>
      </c>
      <c r="H9">
        <v>0.51</v>
      </c>
      <c r="I9">
        <v>0</v>
      </c>
      <c r="J9">
        <f>Table1[[#This Row],[Unit Price]]*(Table1[[#This Row],[Qty]]+Table1[[#This Row],[Extra Qty]])</f>
        <v>1.02</v>
      </c>
      <c r="K9" s="1" t="s">
        <v>33</v>
      </c>
    </row>
    <row r="10" spans="1:11" customFormat="1" x14ac:dyDescent="0.25">
      <c r="A10">
        <v>1</v>
      </c>
      <c r="B10" t="s">
        <v>16</v>
      </c>
      <c r="C10" t="s">
        <v>73</v>
      </c>
      <c r="D10" t="s">
        <v>45</v>
      </c>
      <c r="E10" t="s">
        <v>44</v>
      </c>
      <c r="F10" t="s">
        <v>46</v>
      </c>
      <c r="G10" t="s">
        <v>7</v>
      </c>
      <c r="H10">
        <v>0.81</v>
      </c>
      <c r="I10">
        <v>0</v>
      </c>
      <c r="J10">
        <f>Table1[[#This Row],[Unit Price]]*(Table1[[#This Row],[Qty]]+Table1[[#This Row],[Extra Qty]])</f>
        <v>0.81</v>
      </c>
      <c r="K10" s="1" t="s">
        <v>47</v>
      </c>
    </row>
    <row r="11" spans="1:11" customFormat="1" x14ac:dyDescent="0.25">
      <c r="A11">
        <v>2</v>
      </c>
      <c r="B11" t="s">
        <v>18</v>
      </c>
      <c r="C11" t="s">
        <v>74</v>
      </c>
      <c r="F11" t="s">
        <v>19</v>
      </c>
      <c r="G11" t="s">
        <v>7</v>
      </c>
      <c r="I11">
        <v>0</v>
      </c>
      <c r="J11">
        <f>Table1[[#This Row],[Unit Price]]*(Table1[[#This Row],[Qty]]+Table1[[#This Row],[Extra Qty]])</f>
        <v>0</v>
      </c>
      <c r="K11" s="1"/>
    </row>
    <row r="12" spans="1:11" customFormat="1" x14ac:dyDescent="0.25">
      <c r="A12">
        <v>1</v>
      </c>
      <c r="B12" t="s">
        <v>18</v>
      </c>
      <c r="C12" t="s">
        <v>75</v>
      </c>
      <c r="F12" t="s">
        <v>48</v>
      </c>
      <c r="G12" t="s">
        <v>7</v>
      </c>
      <c r="I12">
        <v>0</v>
      </c>
      <c r="J12">
        <f>Table1[[#This Row],[Unit Price]]*(Table1[[#This Row],[Qty]]+Table1[[#This Row],[Extra Qty]])</f>
        <v>0</v>
      </c>
      <c r="K12" s="1"/>
    </row>
    <row r="13" spans="1:11" customFormat="1" x14ac:dyDescent="0.25">
      <c r="A13">
        <v>1</v>
      </c>
      <c r="B13" t="s">
        <v>17</v>
      </c>
      <c r="C13" t="s">
        <v>49</v>
      </c>
      <c r="D13" t="s">
        <v>54</v>
      </c>
      <c r="E13" t="s">
        <v>55</v>
      </c>
      <c r="F13" t="s">
        <v>56</v>
      </c>
      <c r="G13" t="s">
        <v>7</v>
      </c>
      <c r="H13">
        <v>0.86</v>
      </c>
      <c r="I13">
        <v>0</v>
      </c>
      <c r="J13">
        <f>Table1[[#This Row],[Unit Price]]*(Table1[[#This Row],[Qty]]+Table1[[#This Row],[Extra Qty]])</f>
        <v>0.86</v>
      </c>
      <c r="K13" s="1" t="s">
        <v>57</v>
      </c>
    </row>
    <row r="14" spans="1:11" customFormat="1" x14ac:dyDescent="0.25">
      <c r="A14">
        <f>1/6</f>
        <v>0.16666666666666666</v>
      </c>
      <c r="B14" t="s">
        <v>18</v>
      </c>
      <c r="C14" t="s">
        <v>74</v>
      </c>
      <c r="D14" t="s">
        <v>59</v>
      </c>
      <c r="E14" t="s">
        <v>60</v>
      </c>
      <c r="F14" t="s">
        <v>58</v>
      </c>
      <c r="G14" t="s">
        <v>7</v>
      </c>
      <c r="H14">
        <v>1.88</v>
      </c>
      <c r="I14">
        <v>0</v>
      </c>
      <c r="J14">
        <f>Table1[[#This Row],[Unit Price]]*(Table1[[#This Row],[Qty]]+Table1[[#This Row],[Extra Qty]])</f>
        <v>0.3133333333333333</v>
      </c>
      <c r="K14" s="1" t="s">
        <v>61</v>
      </c>
    </row>
    <row r="15" spans="1:11" customFormat="1" x14ac:dyDescent="0.25">
      <c r="A15">
        <f>14/40</f>
        <v>0.35</v>
      </c>
      <c r="B15" t="s">
        <v>18</v>
      </c>
      <c r="C15" t="s">
        <v>75</v>
      </c>
      <c r="D15" t="s">
        <v>62</v>
      </c>
      <c r="E15" t="s">
        <v>63</v>
      </c>
      <c r="F15" t="s">
        <v>64</v>
      </c>
      <c r="G15" t="s">
        <v>7</v>
      </c>
      <c r="H15">
        <v>1.94</v>
      </c>
      <c r="I15">
        <v>0</v>
      </c>
      <c r="J15">
        <f>Table1[[#This Row],[Unit Price]]*(Table1[[#This Row],[Qty]]+Table1[[#This Row],[Extra Qty]])</f>
        <v>0.67899999999999994</v>
      </c>
      <c r="K15" s="1" t="s">
        <v>65</v>
      </c>
    </row>
    <row r="16" spans="1:11" customFormat="1" x14ac:dyDescent="0.25">
      <c r="G16" t="s">
        <v>7</v>
      </c>
      <c r="J16">
        <f>Table1[[#This Row],[Unit Price]]*(Table1[[#This Row],[Qty]]+Table1[[#This Row],[Extra Qty]])</f>
        <v>0</v>
      </c>
      <c r="K16" s="1"/>
    </row>
    <row r="17" spans="1:11" customFormat="1" x14ac:dyDescent="0.25">
      <c r="G17" t="s">
        <v>7</v>
      </c>
      <c r="J17">
        <f>Table1[[#This Row],[Unit Price]]*(Table1[[#This Row],[Qty]]+Table1[[#This Row],[Extra Qty]])</f>
        <v>0</v>
      </c>
      <c r="K17" s="1"/>
    </row>
    <row r="18" spans="1:11" customFormat="1" x14ac:dyDescent="0.25">
      <c r="G18" t="s">
        <v>7</v>
      </c>
      <c r="J18">
        <f>Table1[[#This Row],[Unit Price]]*(Table1[[#This Row],[Qty]]+Table1[[#This Row],[Extra Qty]])</f>
        <v>0</v>
      </c>
      <c r="K18" s="1"/>
    </row>
    <row r="19" spans="1:11" customFormat="1" x14ac:dyDescent="0.25">
      <c r="G19" t="s">
        <v>7</v>
      </c>
      <c r="J19">
        <f>Table1[[#This Row],[Unit Price]]*(Table1[[#This Row],[Qty]]+Table1[[#This Row],[Extra Qty]])</f>
        <v>0</v>
      </c>
      <c r="K19" s="1"/>
    </row>
    <row r="20" spans="1:11" customFormat="1" x14ac:dyDescent="0.25">
      <c r="A20" s="5"/>
      <c r="B20" s="5"/>
      <c r="C20" s="5"/>
      <c r="D20" s="5"/>
      <c r="E20" s="5"/>
      <c r="F20" s="5"/>
      <c r="G20" s="5" t="s">
        <v>7</v>
      </c>
      <c r="H20" s="5"/>
      <c r="I20" s="5"/>
      <c r="J20" s="5">
        <f>Table1[[#This Row],[Unit Price]]*(Table1[[#This Row],[Qty]]+Table1[[#This Row],[Extra Qty]])</f>
        <v>0</v>
      </c>
      <c r="K20" s="6"/>
    </row>
    <row r="21" spans="1:11" customFormat="1" x14ac:dyDescent="0.25">
      <c r="A21" s="5"/>
      <c r="B21" s="5"/>
      <c r="C21" s="5"/>
      <c r="D21" s="5"/>
      <c r="E21" s="5"/>
      <c r="F21" s="5"/>
      <c r="G21" s="5" t="s">
        <v>7</v>
      </c>
      <c r="H21" s="5"/>
      <c r="I21" s="5"/>
      <c r="J21" s="5">
        <f>Table1[[#This Row],[Unit Price]]*(Table1[[#This Row],[Qty]]+Table1[[#This Row],[Extra Qty]])</f>
        <v>0</v>
      </c>
      <c r="K21" s="6"/>
    </row>
    <row r="22" spans="1:11" customFormat="1" x14ac:dyDescent="0.25">
      <c r="A22" s="5"/>
      <c r="B22" s="5"/>
      <c r="C22" s="5"/>
      <c r="D22" s="5"/>
      <c r="E22" s="5"/>
      <c r="F22" s="5"/>
      <c r="G22" s="5" t="s">
        <v>7</v>
      </c>
      <c r="H22" s="5"/>
      <c r="I22" s="5"/>
      <c r="J22" s="5">
        <f>Table1[[#This Row],[Unit Price]]*(Table1[[#This Row],[Qty]]+Table1[[#This Row],[Extra Qty]])</f>
        <v>0</v>
      </c>
      <c r="K22" s="6"/>
    </row>
    <row r="23" spans="1:11" customFormat="1" x14ac:dyDescent="0.25">
      <c r="A23" s="5"/>
      <c r="B23" s="5"/>
      <c r="C23" s="5"/>
      <c r="D23" s="5"/>
      <c r="E23" s="5"/>
      <c r="F23" s="5"/>
      <c r="G23" s="5" t="s">
        <v>7</v>
      </c>
      <c r="H23" s="5"/>
      <c r="I23" s="5"/>
      <c r="J23" s="5">
        <f>Table1[[#This Row],[Unit Price]]*(Table1[[#This Row],[Qty]]+Table1[[#This Row],[Extra Qty]])</f>
        <v>0</v>
      </c>
      <c r="K23" s="6"/>
    </row>
    <row r="24" spans="1:11" customFormat="1" x14ac:dyDescent="0.25">
      <c r="A24" s="5"/>
      <c r="B24" s="5"/>
      <c r="C24" s="5"/>
      <c r="D24" s="5"/>
      <c r="E24" s="5"/>
      <c r="F24" s="5"/>
      <c r="G24" s="5" t="s">
        <v>7</v>
      </c>
      <c r="H24" s="5"/>
      <c r="I24" s="5"/>
      <c r="J24" s="5">
        <f>Table1[[#This Row],[Unit Price]]*(Table1[[#This Row],[Qty]]+Table1[[#This Row],[Extra Qty]])</f>
        <v>0</v>
      </c>
      <c r="K24" s="6"/>
    </row>
    <row r="25" spans="1:11" customFormat="1" x14ac:dyDescent="0.25">
      <c r="A25" s="5"/>
      <c r="B25" s="5"/>
      <c r="C25" s="5"/>
      <c r="D25" s="5"/>
      <c r="E25" s="5"/>
      <c r="F25" s="5"/>
      <c r="G25" s="5" t="s">
        <v>7</v>
      </c>
      <c r="H25" s="5"/>
      <c r="I25" s="5"/>
      <c r="J25" s="5">
        <f>Table1[[#This Row],[Unit Price]]*(Table1[[#This Row],[Qty]]+Table1[[#This Row],[Extra Qty]])</f>
        <v>0</v>
      </c>
      <c r="K25" s="6"/>
    </row>
    <row r="26" spans="1:11" x14ac:dyDescent="0.25">
      <c r="A26" s="5"/>
      <c r="B26" s="5"/>
      <c r="C26" s="5"/>
      <c r="D26" s="5"/>
      <c r="E26" s="5"/>
      <c r="F26" s="5"/>
      <c r="G26" s="5" t="s">
        <v>7</v>
      </c>
      <c r="H26" s="5"/>
      <c r="I26" s="5"/>
      <c r="J26" s="5">
        <f>Table1[[#This Row],[Unit Price]]*(Table1[[#This Row],[Qty]]+Table1[[#This Row],[Extra Qty]])</f>
        <v>0</v>
      </c>
      <c r="K26" s="6"/>
    </row>
    <row r="27" spans="1:11" x14ac:dyDescent="0.25">
      <c r="A27" s="5"/>
      <c r="B27" s="5"/>
      <c r="C27" s="5"/>
      <c r="D27" s="5"/>
      <c r="E27" s="5"/>
      <c r="F27" s="5"/>
      <c r="G27" s="5" t="s">
        <v>7</v>
      </c>
      <c r="H27" s="5"/>
      <c r="I27" s="5"/>
      <c r="J27" s="5">
        <f>Table1[[#This Row],[Unit Price]]*(Table1[[#This Row],[Qty]]+Table1[[#This Row],[Extra Qty]])</f>
        <v>0</v>
      </c>
      <c r="K27" s="6"/>
    </row>
    <row r="28" spans="1:11" x14ac:dyDescent="0.25">
      <c r="A28" s="5"/>
      <c r="B28" s="5"/>
      <c r="C28" s="5"/>
      <c r="D28" s="5"/>
      <c r="E28" s="5"/>
      <c r="F28" s="5"/>
      <c r="G28" s="5" t="s">
        <v>7</v>
      </c>
      <c r="H28" s="5"/>
      <c r="I28" s="5"/>
      <c r="J28" s="5">
        <f>Table1[[#This Row],[Unit Price]]*(Table1[[#This Row],[Qty]]+Table1[[#This Row],[Extra Qty]])</f>
        <v>0</v>
      </c>
      <c r="K28" s="6"/>
    </row>
    <row r="29" spans="1:11" x14ac:dyDescent="0.25">
      <c r="A29" s="5"/>
      <c r="B29" s="5"/>
      <c r="C29" s="5"/>
      <c r="D29" s="5"/>
      <c r="E29" s="5"/>
      <c r="F29" s="5"/>
      <c r="G29" s="5" t="s">
        <v>7</v>
      </c>
      <c r="H29" s="5"/>
      <c r="I29" s="5"/>
      <c r="J29" s="5">
        <f>Table1[[#This Row],[Unit Price]]*(Table1[[#This Row],[Qty]]+Table1[[#This Row],[Extra Qty]])</f>
        <v>0</v>
      </c>
      <c r="K29" s="6"/>
    </row>
    <row r="30" spans="1:11" x14ac:dyDescent="0.25">
      <c r="A30" s="5"/>
      <c r="B30" s="5"/>
      <c r="C30" s="5"/>
      <c r="D30" s="5"/>
      <c r="E30" s="5"/>
      <c r="F30" s="5"/>
      <c r="G30" s="5" t="s">
        <v>7</v>
      </c>
      <c r="H30" s="5"/>
      <c r="I30" s="5"/>
      <c r="J30" s="5">
        <f>Table1[[#This Row],[Unit Price]]*(Table1[[#This Row],[Qty]]+Table1[[#This Row],[Extra Qty]])</f>
        <v>0</v>
      </c>
      <c r="K30" s="6"/>
    </row>
    <row r="31" spans="1:11" x14ac:dyDescent="0.25">
      <c r="A31" s="5"/>
      <c r="B31" s="5"/>
      <c r="C31" s="5"/>
      <c r="D31" s="5"/>
      <c r="E31" s="5"/>
      <c r="G31" s="5" t="s">
        <v>7</v>
      </c>
      <c r="H31" s="5"/>
      <c r="I31" s="5"/>
      <c r="J31" s="5">
        <f>Table1[[#This Row],[Unit Price]]*(Table1[[#This Row],[Qty]]+Table1[[#This Row],[Extra Qty]])</f>
        <v>0</v>
      </c>
      <c r="K31" s="6"/>
    </row>
    <row r="32" spans="1:11" x14ac:dyDescent="0.25">
      <c r="G32" t="s">
        <v>7</v>
      </c>
      <c r="J32">
        <f>Table1[[#This Row],[Unit Price]]*(Table1[[#This Row],[Qty]]+Table1[[#This Row],[Extra Qty]])</f>
        <v>0</v>
      </c>
      <c r="K32" s="1"/>
    </row>
    <row r="33" spans="1:11" x14ac:dyDescent="0.25">
      <c r="G33" t="s">
        <v>7</v>
      </c>
      <c r="J33">
        <f>Table1[[#This Row],[Unit Price]]*(Table1[[#This Row],[Qty]]+Table1[[#This Row],[Extra Qty]])</f>
        <v>0</v>
      </c>
      <c r="K33" s="1"/>
    </row>
    <row r="34" spans="1:11" x14ac:dyDescent="0.25">
      <c r="G34" t="s">
        <v>7</v>
      </c>
      <c r="J34">
        <f>Table1[[#This Row],[Unit Price]]*(Table1[[#This Row],[Qty]]+Table1[[#This Row],[Extra Qty]])</f>
        <v>0</v>
      </c>
      <c r="K34" s="1"/>
    </row>
    <row r="35" spans="1:11" x14ac:dyDescent="0.25">
      <c r="A35" s="3"/>
      <c r="B35" s="3"/>
      <c r="C35" s="3"/>
      <c r="D35" s="3"/>
      <c r="E35" s="3"/>
      <c r="G35" s="3" t="s">
        <v>7</v>
      </c>
      <c r="H35" s="3"/>
      <c r="I35" s="3"/>
      <c r="J35" s="3">
        <f>Table1[[#This Row],[Unit Price]]*(Table1[[#This Row],[Qty]]+Table1[[#This Row],[Extra Qty]])</f>
        <v>0</v>
      </c>
      <c r="K35" s="4"/>
    </row>
    <row r="36" spans="1:11" x14ac:dyDescent="0.25">
      <c r="A36" s="9" t="s">
        <v>13</v>
      </c>
      <c r="B36" s="9"/>
      <c r="C36" s="7"/>
      <c r="D36" s="2">
        <f>SUM(Table1[Qty])</f>
        <v>18.516666666666669</v>
      </c>
      <c r="H36" t="s">
        <v>9</v>
      </c>
      <c r="J36">
        <f>SUM(J2:J35)</f>
        <v>11.432333333333332</v>
      </c>
    </row>
  </sheetData>
  <mergeCells count="1">
    <mergeCell ref="A36:B36"/>
  </mergeCells>
  <hyperlinks>
    <hyperlink ref="K3" r:id="rId1"/>
    <hyperlink ref="K5" r:id="rId2"/>
    <hyperlink ref="K4" r:id="rId3"/>
    <hyperlink ref="K6" r:id="rId4"/>
    <hyperlink ref="K7" r:id="rId5"/>
  </hyperlinks>
  <pageMargins left="0.7" right="0.7" top="0.75" bottom="0.75" header="0.3" footer="0.3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Risinger</dc:creator>
  <cp:lastModifiedBy>Andrew R. Risinger</cp:lastModifiedBy>
  <dcterms:created xsi:type="dcterms:W3CDTF">2015-02-04T06:44:16Z</dcterms:created>
  <dcterms:modified xsi:type="dcterms:W3CDTF">2015-05-22T04:42:02Z</dcterms:modified>
</cp:coreProperties>
</file>