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/Documents/Code/tubenews.net/"/>
    </mc:Choice>
  </mc:AlternateContent>
  <xr:revisionPtr revIDLastSave="0" documentId="13_ncr:1_{EFF01287-40B7-5B47-A15A-A3046F05A1CD}" xr6:coauthVersionLast="47" xr6:coauthVersionMax="47" xr10:uidLastSave="{00000000-0000-0000-0000-000000000000}"/>
  <bookViews>
    <workbookView xWindow="380" yWindow="460" windowWidth="28040" windowHeight="17040" xr2:uid="{867E4D1F-FF36-3D4A-A657-22AEFB1A411D}"/>
  </bookViews>
  <sheets>
    <sheet name="buttons" sheetId="1" r:id="rId1"/>
    <sheet name="page images" sheetId="3" r:id="rId2"/>
    <sheet name="button template" sheetId="2" r:id="rId3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D4" i="1"/>
  <c r="C4" i="1"/>
  <c r="D3" i="1"/>
  <c r="L3" i="1" s="1"/>
  <c r="C3" i="1"/>
  <c r="J3" i="1" s="1"/>
  <c r="D2" i="1"/>
  <c r="L2" i="1" s="1"/>
  <c r="C2" i="1"/>
  <c r="K2" i="1" s="1"/>
  <c r="I3" i="1" l="1"/>
  <c r="K3" i="1"/>
  <c r="J2" i="1"/>
  <c r="I2" i="1"/>
  <c r="M2" i="1" s="1"/>
  <c r="M3" i="1" l="1"/>
</calcChain>
</file>

<file path=xl/sharedStrings.xml><?xml version="1.0" encoding="utf-8"?>
<sst xmlns="http://schemas.openxmlformats.org/spreadsheetml/2006/main" count="24" uniqueCount="18">
  <si>
    <t>w</t>
  </si>
  <si>
    <t>h</t>
  </si>
  <si>
    <t>toplx</t>
  </si>
  <si>
    <t>toply</t>
  </si>
  <si>
    <t>divid</t>
  </si>
  <si>
    <t>subscribe-btn</t>
  </si>
  <si>
    <t>top_pct</t>
  </si>
  <si>
    <t>left_pct</t>
  </si>
  <si>
    <t>width_pct</t>
  </si>
  <si>
    <t>height_pct</t>
  </si>
  <si>
    <t>templated</t>
  </si>
  <si>
    <t>page</t>
  </si>
  <si>
    <t>home</t>
  </si>
  <si>
    <t>pagewidth</t>
  </si>
  <si>
    <t>pageheight</t>
  </si>
  <si>
    <t>#$divid {
        position: absolute;
        top: $top_pct%;
        left: $left_pct%;
        width: $width_pct%;
        height: $height_pct%;
}</t>
  </si>
  <si>
    <t>contact-btn</t>
  </si>
  <si>
    <t>merch-btn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</si>
</sst>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B51B-5698-A543-9585-7D40A7F2CEA0}">
  <dimension ref="A1:M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12.1640625" bestFit="1" customWidth="1"/>
    <col min="13" max="13" width="50" customWidth="1"/>
  </cols>
  <sheetData>
    <row r="1" spans="1:13" x14ac:dyDescent="0.2">
      <c r="A1" t="s">
        <v>4</v>
      </c>
      <c r="B1" t="s">
        <v>11</v>
      </c>
      <c r="C1" t="s">
        <v>13</v>
      </c>
      <c r="D1" t="s">
        <v>14</v>
      </c>
      <c r="E1" t="s">
        <v>2</v>
      </c>
      <c r="F1" t="s">
        <v>3</v>
      </c>
      <c r="G1" t="s">
        <v>0</v>
      </c>
      <c r="H1" t="s">
        <v>1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ht="119" x14ac:dyDescent="0.2">
      <c r="A2" t="s">
        <v>5</v>
      </c>
      <c r="B2" t="s">
        <v>12</v>
      </c>
      <c r="C2" s="3">
        <f>VLOOKUP($B2,'page images'!$A:$C,COLUMN()-1,FALSE)</f>
        <v>1668</v>
      </c>
      <c r="D2" s="3">
        <f>VLOOKUP($B2,'page images'!$A:$C,COLUMN()-1,FALSE)</f>
        <v>2388</v>
      </c>
      <c r="E2">
        <v>102</v>
      </c>
      <c r="F2">
        <v>550</v>
      </c>
      <c r="G2">
        <v>1507</v>
      </c>
      <c r="H2">
        <v>258</v>
      </c>
      <c r="I2" s="2">
        <f>F2/$D2*100</f>
        <v>23.031825795644892</v>
      </c>
      <c r="J2" s="2">
        <f>E2/$C2*100</f>
        <v>6.1151079136690649</v>
      </c>
      <c r="K2" s="2">
        <f>G2/$C2*100</f>
        <v>90.34772182254197</v>
      </c>
      <c r="L2" s="2">
        <f>H2/$D2*100</f>
        <v>10.804020100502512</v>
      </c>
      <c r="M2" s="1" t="str">
        <f xml:space="preserve">
SUBSTITUTE(
SUBSTITUTE(
SUBSTITUTE(
SUBSTITUTE(
SUBSTITUTE('button template'!$A$1,
"$divid", $A2),
"$top_pct",$I2),
"$left_pct",$J2),
"$width_pct",$K2),
"$height_pct",$L2)</f>
        <v>#subscribe-btn {
        position: absolute;
        top: 23.0318257956449%;
        left: 6.11510791366906%;
        width: 90.347721822542%;
        height: 10.8040201005025%;
}</v>
      </c>
    </row>
    <row r="3" spans="1:13" ht="119" x14ac:dyDescent="0.2">
      <c r="A3" t="s">
        <v>16</v>
      </c>
      <c r="B3" t="s">
        <v>12</v>
      </c>
      <c r="C3" s="3">
        <f>VLOOKUP($B3,'page images'!$A:$C,COLUMN()-1,FALSE)</f>
        <v>1668</v>
      </c>
      <c r="D3" s="3">
        <f>VLOOKUP($B3,'page images'!$A:$C,COLUMN()-1,FALSE)</f>
        <v>2388</v>
      </c>
      <c r="E3">
        <v>533</v>
      </c>
      <c r="F3">
        <v>1604</v>
      </c>
      <c r="G3">
        <v>1122</v>
      </c>
      <c r="H3">
        <v>794</v>
      </c>
      <c r="I3" s="2">
        <f>F3/$D3*100</f>
        <v>67.169179229480733</v>
      </c>
      <c r="J3" s="2">
        <f>E3/$C3*100</f>
        <v>31.954436450839331</v>
      </c>
      <c r="K3" s="2">
        <f>G3/$C3*100</f>
        <v>67.266187050359719</v>
      </c>
      <c r="L3" s="2">
        <f>H3/$D3*100</f>
        <v>33.24958123953099</v>
      </c>
      <c r="M3" s="1" t="str">
        <f xml:space="preserve">
SUBSTITUTE(
SUBSTITUTE(
SUBSTITUTE(
SUBSTITUTE(
SUBSTITUTE('button template'!$A$1,
"$divid", $A3),
"$top_pct",$I3),
"$left_pct",$J3),
"$width_pct",$K3),
"$height_pct",$L3)</f>
        <v>#contact-btn {
        position: absolute;
        top: 67.1691792294807%;
        left: 31.9544364508393%;
        width: 67.2661870503597%;
        height: 33.249581239531%;
}</v>
      </c>
    </row>
    <row r="4" spans="1:13" ht="119" x14ac:dyDescent="0.2">
      <c r="A4" t="s">
        <v>17</v>
      </c>
      <c r="B4" t="s">
        <v>12</v>
      </c>
      <c r="C4" s="3">
        <f>VLOOKUP($B4,'page images'!$A:$C,COLUMN()-1,FALSE)</f>
        <v>1668</v>
      </c>
      <c r="D4" s="3">
        <f>VLOOKUP($B4,'page images'!$A:$C,COLUMN()-1,FALSE)</f>
        <v>2388</v>
      </c>
      <c r="E4">
        <v>55</v>
      </c>
      <c r="F4">
        <v>924</v>
      </c>
      <c r="G4">
        <v>911</v>
      </c>
      <c r="H4">
        <v>378</v>
      </c>
      <c r="I4" s="2">
        <f>F4/$D4*100</f>
        <v>38.693467336683419</v>
      </c>
      <c r="J4" s="2">
        <f>E4/$C4*100</f>
        <v>3.297362110311751</v>
      </c>
      <c r="K4" s="2">
        <f>G4/$C4*100</f>
        <v>54.616306954436453</v>
      </c>
      <c r="L4" s="2">
        <f>H4/$D4*100</f>
        <v>15.829145728643216</v>
      </c>
      <c r="M4" s="1" t="str">
        <f xml:space="preserve">
SUBSTITUTE(
SUBSTITUTE(
SUBSTITUTE(
SUBSTITUTE(
SUBSTITUTE('button template'!$A$1,
"$divid", $A4),
"$top_pct",$I4),
"$left_pct",$J4),
"$width_pct",$K4),
"$height_pct",$L4)</f>
        <v>#merch-btn {
        position: absolute;
        top: 38.6934673366834%;
        left: 3.29736211031175%;
        width: 54.6163069544365%;
        height: 15.8291457286432%;
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8065-6BAF-E644-BA02-D8035385D314}">
  <dimension ref="A1:C2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11</v>
      </c>
      <c r="B1" t="s">
        <v>0</v>
      </c>
      <c r="C1" t="s">
        <v>1</v>
      </c>
    </row>
    <row r="2" spans="1:3" x14ac:dyDescent="0.2">
      <c r="A2" t="s">
        <v>12</v>
      </c>
      <c r="B2">
        <v>1668</v>
      </c>
      <c r="C2">
        <v>2388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0C51-25BB-724D-977F-9D689BA03590}">
  <dimension ref="A1"/>
  <sheetViews>
    <sheetView workbookViewId="0">
      <selection activeCell="A2" sqref="A2"/>
    </sheetView>
  </sheetViews>
  <sheetFormatPr baseColWidth="10" defaultRowHeight="16" x14ac:dyDescent="0.2"/>
  <cols>
    <col min="1" max="1" width="51.5" customWidth="1"/>
  </cols>
  <sheetData>
    <row r="1" spans="1:1" ht="119" x14ac:dyDescent="0.2">
      <c r="A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buttons</vt:lpstr>
      <vt:lpstr>page images</vt:lpstr>
      <vt:lpstr>button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2021-11-25T21:31:44Z</dcterms:created>
  <dcterms:modified xsi:type="dcterms:W3CDTF">2021-11-25T23:00:51Z</dcterms:modified>
</cp:coreProperties>
</file>