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480" yWindow="420" windowWidth="19875" windowHeight="9495" tabRatio="381" activeTab="1"/>
  </bookViews>
  <sheets>
    <sheet name="Introduction" sheetId="2" r:id="rId1"/>
    <sheet name="Calculator" sheetId="1" r:id="rId2"/>
    <sheet name="Equations" sheetId="3" r:id="rId3"/>
  </sheets>
  <calcPr calcId="144525"/>
</workbook>
</file>

<file path=xl/calcChain.xml><?xml version="1.0" encoding="utf-8"?>
<calcChain xmlns="http://schemas.openxmlformats.org/spreadsheetml/2006/main">
  <c r="K2" i="3" l="1"/>
  <c r="R4" i="3"/>
  <c r="R8" i="3" s="1"/>
  <c r="Q4" i="3"/>
  <c r="Q8" i="3" s="1"/>
  <c r="P4" i="3"/>
  <c r="M4" i="3"/>
  <c r="M8" i="3" s="1"/>
  <c r="L4" i="3"/>
  <c r="L8" i="3" s="1"/>
  <c r="K4" i="3"/>
  <c r="R3" i="3"/>
  <c r="R7" i="3" s="1"/>
  <c r="Q3" i="3"/>
  <c r="Q7" i="3" s="1"/>
  <c r="P3" i="3"/>
  <c r="M3" i="3"/>
  <c r="M7" i="3" s="1"/>
  <c r="L3" i="3"/>
  <c r="L7" i="3" s="1"/>
  <c r="K3" i="3"/>
  <c r="R2" i="3"/>
  <c r="R6" i="3" s="1"/>
  <c r="Q2" i="3"/>
  <c r="Q6" i="3" s="1"/>
  <c r="P2" i="3"/>
  <c r="M2" i="3"/>
  <c r="M6" i="3" s="1"/>
  <c r="L2" i="3"/>
  <c r="L6" i="3" s="1"/>
  <c r="Q9" i="1"/>
  <c r="K6" i="3" l="1"/>
  <c r="N6" i="3" s="1"/>
  <c r="P6" i="3"/>
  <c r="S6" i="3" s="1"/>
  <c r="K7" i="3"/>
  <c r="N7" i="3" s="1"/>
  <c r="P7" i="3"/>
  <c r="S7" i="3" s="1"/>
  <c r="K8" i="3"/>
  <c r="N8" i="3" s="1"/>
  <c r="P8" i="3"/>
  <c r="S8" i="3" s="1"/>
  <c r="H9" i="1"/>
  <c r="H2" i="3"/>
  <c r="H6" i="3" s="1"/>
  <c r="I2" i="3"/>
  <c r="I6" i="3" s="1"/>
  <c r="H3" i="3"/>
  <c r="H7" i="3" s="1"/>
  <c r="I3" i="3"/>
  <c r="I7" i="3" s="1"/>
  <c r="H4" i="3"/>
  <c r="H8" i="3" s="1"/>
  <c r="I4" i="3"/>
  <c r="I8" i="3" s="1"/>
  <c r="G3" i="3"/>
  <c r="G7" i="3" s="1"/>
  <c r="G4" i="3"/>
  <c r="G8" i="3" s="1"/>
  <c r="G2" i="3"/>
  <c r="G6" i="3" s="1"/>
  <c r="B2" i="3"/>
  <c r="B6" i="3" s="1"/>
  <c r="C2" i="3"/>
  <c r="C6" i="3" s="1"/>
  <c r="D2" i="3"/>
  <c r="D6" i="3" s="1"/>
  <c r="B4" i="3"/>
  <c r="B8" i="3" s="1"/>
  <c r="C4" i="3"/>
  <c r="C8" i="3" s="1"/>
  <c r="D4" i="3"/>
  <c r="D8" i="3" s="1"/>
  <c r="C3" i="3"/>
  <c r="C7" i="3" s="1"/>
  <c r="D3" i="3"/>
  <c r="D7" i="3" s="1"/>
  <c r="B3" i="3"/>
  <c r="B7" i="3" l="1"/>
  <c r="E7" i="3" s="1"/>
  <c r="M9" i="1"/>
  <c r="K12" i="1" s="1"/>
  <c r="L1" i="1" s="1"/>
  <c r="E6" i="3"/>
  <c r="J7" i="3"/>
  <c r="J6" i="3" l="1"/>
  <c r="J8" i="3"/>
  <c r="E8" i="3"/>
  <c r="D9" i="1" l="1"/>
  <c r="H12" i="1" s="1"/>
  <c r="G1" i="1" s="1"/>
</calcChain>
</file>

<file path=xl/sharedStrings.xml><?xml version="1.0" encoding="utf-8"?>
<sst xmlns="http://schemas.openxmlformats.org/spreadsheetml/2006/main" count="18" uniqueCount="10">
  <si>
    <t>Logomotion Score Calculator</t>
  </si>
  <si>
    <t>by Matthew Conto (3322)</t>
  </si>
  <si>
    <t>Minibot Position (0-4)</t>
  </si>
  <si>
    <t>Penalties to Alliance</t>
  </si>
  <si>
    <t>Left Board Character Codes!</t>
  </si>
  <si>
    <t>Right Board Character Codes!</t>
  </si>
  <si>
    <t>Figure Points per Slot! (HARD!)</t>
  </si>
  <si>
    <t>Total Hanging Score</t>
  </si>
  <si>
    <t>Total Minibot Score</t>
  </si>
  <si>
    <t>Total Alliance / Robot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</si>
</sst>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rgb="FF3F3F76"/>
      <name val="Gill Sans MT"/>
      <family val="2"/>
      <scheme val="minor"/>
    </font>
    <font>
      <b/>
      <sz val="11"/>
      <color rgb="FF3F3F3F"/>
      <name val="Gill Sans MT"/>
      <family val="2"/>
      <scheme val="minor"/>
    </font>
    <font>
      <b/>
      <sz val="11"/>
      <color rgb="FFFA7D00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20"/>
      <color theme="8"/>
      <name val="Gill Sans MT"/>
      <family val="2"/>
      <scheme val="major"/>
    </font>
    <font>
      <sz val="11"/>
      <color theme="6"/>
      <name val="Gill Sans MT"/>
      <family val="2"/>
      <scheme val="minor"/>
    </font>
    <font>
      <b/>
      <sz val="22"/>
      <color rgb="FF3F3F76"/>
      <name val="Gill Sans MT"/>
      <scheme val="minor"/>
    </font>
    <font>
      <b/>
      <sz val="24"/>
      <color theme="0"/>
      <name val="Gill Sans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3" applyNumberFormat="0" applyAlignment="0" applyProtection="0"/>
    <xf numFmtId="0" fontId="1" fillId="5" borderId="4" applyNumberFormat="0" applyFont="0" applyAlignment="0" applyProtection="0"/>
  </cellStyleXfs>
  <cellXfs count="12">
    <xf numFmtId="0" fontId="0" fillId="0" borderId="0" xfId="0"/>
    <xf numFmtId="0" fontId="0" fillId="5" borderId="4" xfId="5" applyFont="1"/>
    <xf numFmtId="49" fontId="6" fillId="6" borderId="0" xfId="0" applyNumberFormat="1" applyFont="1" applyFill="1"/>
    <xf numFmtId="0" fontId="0" fillId="6" borderId="0" xfId="0" applyFill="1"/>
    <xf numFmtId="0" fontId="7" fillId="6" borderId="0" xfId="0" applyFont="1" applyFill="1"/>
    <xf numFmtId="0" fontId="0" fillId="5" borderId="4" xfId="5" applyFont="1" applyAlignment="1">
      <alignment horizontal="right" vertical="center"/>
    </xf>
    <xf numFmtId="0" fontId="8" fillId="2" borderId="1" xfId="1" applyFont="1" applyAlignment="1">
      <alignment horizontal="center" vertical="center"/>
    </xf>
    <xf numFmtId="0" fontId="4" fillId="3" borderId="1" xfId="3" applyAlignment="1">
      <alignment horizontal="center" vertical="center"/>
    </xf>
    <xf numFmtId="0" fontId="3" fillId="3" borderId="2" xfId="2" applyAlignment="1">
      <alignment horizontal="center" vertical="center"/>
    </xf>
    <xf numFmtId="0" fontId="5" fillId="4" borderId="3" xfId="4" applyAlignment="1">
      <alignment horizontal="center" vertical="center"/>
    </xf>
    <xf numFmtId="0" fontId="0" fillId="5" borderId="4" xfId="5" applyFont="1" applyAlignment="1">
      <alignment horizontal="left" vertical="center"/>
    </xf>
    <xf numFmtId="0" fontId="9" fillId="4" borderId="3" xfId="4" applyFont="1" applyAlignment="1">
      <alignment horizontal="center" vertical="center"/>
    </xf>
  </cellXfs>
  <cellStyles count="6">
    <cellStyle name="Calculation" xfId="3" builtinId="22"/>
    <cellStyle name="Check Cell" xfId="4" builtinId="23"/>
    <cellStyle name="Input" xfId="1" builtinId="20"/>
    <cellStyle name="Normal" xfId="0" builtinId="0"/>
    <cellStyle name="Note" xfId="5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Urban Pop">
  <a:themeElements>
    <a:clrScheme name="Urban Pop">
      <a:dk1>
        <a:srgbClr val="000000"/>
      </a:dk1>
      <a:lt1>
        <a:srgbClr val="FFFFFF"/>
      </a:lt1>
      <a:dk2>
        <a:srgbClr val="282828"/>
      </a:dk2>
      <a:lt2>
        <a:srgbClr val="D4D4D4"/>
      </a:lt2>
      <a:accent1>
        <a:srgbClr val="86CE24"/>
      </a:accent1>
      <a:accent2>
        <a:srgbClr val="00A2E6"/>
      </a:accent2>
      <a:accent3>
        <a:srgbClr val="FAC810"/>
      </a:accent3>
      <a:accent4>
        <a:srgbClr val="7D8F8C"/>
      </a:accent4>
      <a:accent5>
        <a:srgbClr val="D06B20"/>
      </a:accent5>
      <a:accent6>
        <a:srgbClr val="958B8B"/>
      </a:accent6>
      <a:hlink>
        <a:srgbClr val="FF9900"/>
      </a:hlink>
      <a:folHlink>
        <a:srgbClr val="969696"/>
      </a:folHlink>
    </a:clrScheme>
    <a:fontScheme name="Urban Pop">
      <a:maj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Urban Pop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190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58000"/>
              </a:srgbClr>
            </a:outerShdw>
          </a:effectLst>
          <a:scene3d>
            <a:camera prst="orthographicFront">
              <a:rot lat="0" lon="0" rev="0"/>
            </a:camera>
            <a:lightRig rig="flat" dir="t"/>
          </a:scene3d>
          <a:sp3d contourW="15875">
            <a:bevelT w="95250" h="1270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  <a:shade val="100000"/>
                <a:alpha val="100000"/>
                <a:satMod val="100000"/>
                <a:lumMod val="100000"/>
              </a:schemeClr>
            </a:gs>
            <a:gs pos="9000">
              <a:schemeClr val="phClr">
                <a:tint val="90000"/>
                <a:shade val="100000"/>
                <a:alpha val="100000"/>
                <a:satMod val="100000"/>
                <a:lumMod val="100000"/>
              </a:schemeClr>
            </a:gs>
            <a:gs pos="34000">
              <a:schemeClr val="phClr">
                <a:tint val="83000"/>
                <a:shade val="100000"/>
                <a:alpha val="100000"/>
                <a:satMod val="100000"/>
                <a:lumMod val="100000"/>
              </a:schemeClr>
            </a:gs>
            <a:gs pos="62000">
              <a:schemeClr val="phClr">
                <a:tint val="85000"/>
                <a:shade val="100000"/>
                <a:alpha val="100000"/>
                <a:satMod val="100000"/>
                <a:lumMod val="100000"/>
              </a:schemeClr>
            </a:gs>
            <a:gs pos="90000">
              <a:schemeClr val="phClr">
                <a:tint val="92000"/>
                <a:shade val="100000"/>
                <a:alpha val="100000"/>
                <a:satMod val="100000"/>
                <a:lumMod val="90000"/>
              </a:schemeClr>
            </a:gs>
            <a:gs pos="100000">
              <a:schemeClr val="phClr">
                <a:tint val="85000"/>
                <a:shade val="100000"/>
                <a:alpha val="100000"/>
                <a:satMod val="100000"/>
                <a:lumMod val="10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8000"/>
              </a:schemeClr>
            </a:gs>
            <a:gs pos="100000">
              <a:schemeClr val="phClr">
                <a:tint val="95000"/>
                <a:shade val="98000"/>
                <a:lumMod val="80000"/>
              </a:schemeClr>
            </a:gs>
          </a:gsLst>
          <a:path path="circle">
            <a:fillToRect l="50000" t="100000" r="10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27" sqref="B27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"/>
  <sheetViews>
    <sheetView tabSelected="1" zoomScaleNormal="100" workbookViewId="0">
      <selection activeCell="Q4" sqref="Q4"/>
    </sheetView>
  </sheetViews>
  <sheetFormatPr defaultRowHeight="14.25"/>
  <cols>
    <col min="8" max="9" width="9" customWidth="1"/>
  </cols>
  <sheetData>
    <row r="1" spans="1:18" ht="27" thickTop="1" thickBot="1">
      <c r="A1" s="2" t="s">
        <v>0</v>
      </c>
      <c r="B1" s="3"/>
      <c r="C1" s="3"/>
      <c r="D1" s="3"/>
      <c r="E1" s="3"/>
      <c r="F1" s="3"/>
      <c r="G1" s="9">
        <f>H12</f>
        <v>0</v>
      </c>
      <c r="H1" s="3"/>
      <c r="I1" s="3"/>
      <c r="J1" s="3"/>
      <c r="K1" s="3"/>
      <c r="L1" s="9">
        <f>K12</f>
        <v>0</v>
      </c>
      <c r="M1" s="3"/>
      <c r="N1" s="3"/>
      <c r="O1" s="4" t="s">
        <v>1</v>
      </c>
      <c r="P1" s="3"/>
      <c r="Q1" s="3"/>
      <c r="R1" s="3"/>
    </row>
    <row r="2" spans="1:18" ht="15" thickTop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50.1" customHeight="1">
      <c r="A3" s="3"/>
      <c r="B3" s="6"/>
      <c r="C3" s="6"/>
      <c r="D3" s="6"/>
      <c r="E3" s="3"/>
      <c r="F3" s="6"/>
      <c r="G3" s="6"/>
      <c r="H3" s="6"/>
      <c r="I3" s="3"/>
      <c r="J3" s="3"/>
      <c r="K3" s="6"/>
      <c r="L3" s="6"/>
      <c r="M3" s="6"/>
      <c r="N3" s="3"/>
      <c r="O3" s="6"/>
      <c r="P3" s="6"/>
      <c r="Q3" s="6"/>
      <c r="R3" s="3"/>
    </row>
    <row r="4" spans="1:18" ht="50.1" customHeight="1">
      <c r="A4" s="3"/>
      <c r="B4" s="6"/>
      <c r="C4" s="6"/>
      <c r="D4" s="6"/>
      <c r="E4" s="3"/>
      <c r="F4" s="6"/>
      <c r="G4" s="6"/>
      <c r="H4" s="6"/>
      <c r="I4" s="3"/>
      <c r="J4" s="3"/>
      <c r="K4" s="6"/>
      <c r="L4" s="6"/>
      <c r="M4" s="6"/>
      <c r="N4" s="3"/>
      <c r="O4" s="6"/>
      <c r="P4" s="6"/>
      <c r="Q4" s="6"/>
      <c r="R4" s="3"/>
    </row>
    <row r="5" spans="1:18" ht="50.1" customHeight="1">
      <c r="A5" s="3"/>
      <c r="B5" s="6"/>
      <c r="C5" s="6"/>
      <c r="D5" s="6"/>
      <c r="E5" s="3"/>
      <c r="F5" s="6"/>
      <c r="G5" s="6"/>
      <c r="H5" s="6"/>
      <c r="I5" s="3"/>
      <c r="J5" s="3"/>
      <c r="K5" s="6"/>
      <c r="L5" s="6"/>
      <c r="M5" s="6"/>
      <c r="N5" s="3"/>
      <c r="O5" s="6"/>
      <c r="P5" s="6"/>
      <c r="Q5" s="6"/>
      <c r="R5" s="3"/>
    </row>
    <row r="6" spans="1:18" ht="50.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50.1" customHeight="1">
      <c r="A7" s="3"/>
      <c r="B7" s="5"/>
      <c r="C7" s="5" t="s">
        <v>2</v>
      </c>
      <c r="D7" s="6"/>
      <c r="E7" s="3"/>
      <c r="F7" s="5"/>
      <c r="G7" s="5" t="s">
        <v>3</v>
      </c>
      <c r="H7" s="6"/>
      <c r="I7" s="3"/>
      <c r="J7" s="3"/>
      <c r="K7" s="5"/>
      <c r="L7" s="5" t="s">
        <v>2</v>
      </c>
      <c r="M7" s="6"/>
      <c r="N7" s="3"/>
      <c r="O7" s="5"/>
      <c r="P7" s="5" t="s">
        <v>3</v>
      </c>
      <c r="Q7" s="6"/>
      <c r="R7" s="3"/>
    </row>
    <row r="8" spans="1:18" ht="50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50.1" customHeight="1">
      <c r="A9" s="3"/>
      <c r="B9" s="5"/>
      <c r="C9" s="5" t="s">
        <v>7</v>
      </c>
      <c r="D9" s="6">
        <f>SUM(Equations!E6:E8,Equations!J6:J8,-H7)</f>
        <v>0</v>
      </c>
      <c r="E9" s="3"/>
      <c r="F9" s="1"/>
      <c r="G9" s="5" t="s">
        <v>8</v>
      </c>
      <c r="H9" s="6">
        <f>SUM(IF(D7="",0,0),IF(D7 =  1,30,0),IF(D7 = 2,20,0),IF(D7 = 3,15,0),IF(D7 = 4,10,0))</f>
        <v>0</v>
      </c>
      <c r="I9" s="3"/>
      <c r="J9" s="3"/>
      <c r="K9" s="5"/>
      <c r="L9" s="5" t="s">
        <v>7</v>
      </c>
      <c r="M9" s="6">
        <f>SUM(Equations!N6:N8,Equations!S6:S8,-Q7)</f>
        <v>0</v>
      </c>
      <c r="N9" s="3"/>
      <c r="O9" s="1"/>
      <c r="P9" s="5" t="s">
        <v>8</v>
      </c>
      <c r="Q9" s="6">
        <f>SUM(IF(M7="",0,0),IF(M7 =  1,30,0),IF(M7 = 2,20,0),IF(M7 = 3,15,0),IF(M7 = 4,10,0))</f>
        <v>0</v>
      </c>
      <c r="R9" s="3"/>
    </row>
    <row r="10" spans="1:18" ht="50.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50.1" customHeight="1" thickBo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50.1" customHeight="1" thickTop="1" thickBot="1">
      <c r="A12" s="3"/>
      <c r="B12" s="1"/>
      <c r="C12" s="1"/>
      <c r="D12" s="1"/>
      <c r="E12" s="1"/>
      <c r="F12" s="1"/>
      <c r="G12" s="5" t="s">
        <v>9</v>
      </c>
      <c r="H12" s="11">
        <f>SUM(D9,H9)</f>
        <v>0</v>
      </c>
      <c r="I12" s="3"/>
      <c r="J12" s="3"/>
      <c r="K12" s="11">
        <f>SUM(M9,Q9)</f>
        <v>0</v>
      </c>
      <c r="L12" s="10" t="s">
        <v>9</v>
      </c>
      <c r="M12" s="1"/>
      <c r="N12" s="1"/>
      <c r="O12" s="1"/>
      <c r="P12" s="1"/>
      <c r="Q12" s="1"/>
      <c r="R12" s="3"/>
    </row>
    <row r="13" spans="1:18" ht="50.1" customHeight="1" thickTop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50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S11"/>
  <sheetViews>
    <sheetView topLeftCell="E3" workbookViewId="0">
      <selection activeCell="P2" sqref="P2"/>
    </sheetView>
  </sheetViews>
  <sheetFormatPr defaultRowHeight="14.25"/>
  <sheetData>
    <row r="1" spans="2:19">
      <c r="B1" s="1" t="s">
        <v>4</v>
      </c>
      <c r="C1" s="1"/>
      <c r="D1" s="1"/>
      <c r="G1" s="1" t="s">
        <v>5</v>
      </c>
      <c r="H1" s="1"/>
      <c r="I1" s="1"/>
      <c r="K1" s="1" t="s">
        <v>4</v>
      </c>
      <c r="L1" s="1"/>
      <c r="M1" s="1"/>
      <c r="P1" s="1" t="s">
        <v>5</v>
      </c>
      <c r="Q1" s="1"/>
      <c r="R1" s="1"/>
    </row>
    <row r="2" spans="2:19" ht="50.1" customHeight="1">
      <c r="B2" s="8" t="str">
        <f>IF(Calculator!B3 = "","0",CODE(LEFT(Calculator!B3,1)) &amp; IF(CODE(LEFT(Calculator!B3,1)) = CODE(RIGHT(Calculator!B3,1)),,("," &amp; CODE(RIGHT(Calculator!B3,1)))))</f>
        <v>0</v>
      </c>
      <c r="C2" s="8" t="str">
        <f>IF(Calculator!C3 = "","0",CODE(LEFT(Calculator!C3,1)) &amp; IF(CODE(LEFT(Calculator!C3,1)) = CODE(RIGHT(Calculator!C3,1)),,("," &amp; CODE(RIGHT(Calculator!C3,1)))))</f>
        <v>0</v>
      </c>
      <c r="D2" s="8" t="str">
        <f>IF(Calculator!D3 = "","0",CODE(LEFT(Calculator!D3,1)) &amp; IF(CODE(LEFT(Calculator!D3,1)) = CODE(RIGHT(Calculator!D3,1)),,("," &amp; CODE(RIGHT(Calculator!D3,1)))))</f>
        <v>0</v>
      </c>
      <c r="G2" s="8" t="str">
        <f>IF(Calculator!F3 = "","0",CODE(LEFT(Calculator!F3,1)) &amp; IF(CODE(LEFT(Calculator!F3,1)) = CODE(RIGHT(Calculator!F3,1)),,("," &amp; CODE(RIGHT(Calculator!F3,1)))))</f>
        <v>0</v>
      </c>
      <c r="H2" s="8" t="str">
        <f>IF(Calculator!G3 = "","0",CODE(LEFT(Calculator!G3,1)) &amp; IF(CODE(LEFT(Calculator!G3,1)) = CODE(RIGHT(Calculator!G3,1)),,("," &amp; CODE(RIGHT(Calculator!G3,1)))))</f>
        <v>0</v>
      </c>
      <c r="I2" s="8" t="str">
        <f>IF(Calculator!H3 = "","0",CODE(LEFT(Calculator!H3,1)) &amp; IF(CODE(LEFT(Calculator!H3,1)) = CODE(RIGHT(Calculator!H3,1)),,("," &amp; CODE(RIGHT(Calculator!H3,1)))))</f>
        <v>0</v>
      </c>
      <c r="K2" s="8" t="str">
        <f>IF(Calculator!K3 = "","0",CODE(LEFT(Calculator!K3,1)) &amp; IF(CODE(LEFT(Calculator!K3,1)) = CODE(RIGHT(Calculator!K3,1)),,("," &amp; CODE(RIGHT(Calculator!K3,1)))))</f>
        <v>0</v>
      </c>
      <c r="L2" s="8" t="str">
        <f>IF(Calculator!L3 = "","0",CODE(LEFT(Calculator!L3,1)) &amp; IF(CODE(LEFT(Calculator!L3,1)) = CODE(RIGHT(Calculator!L3,1)),,("," &amp; CODE(RIGHT(Calculator!L3,1)))))</f>
        <v>0</v>
      </c>
      <c r="M2" s="8" t="str">
        <f>IF(Calculator!M3 = "","0",CODE(LEFT(Calculator!M3,1)) &amp; IF(CODE(LEFT(Calculator!M3,1)) = CODE(RIGHT(Calculator!M3,1)),,("," &amp; CODE(RIGHT(Calculator!M3,1)))))</f>
        <v>0</v>
      </c>
      <c r="P2" s="8" t="str">
        <f>IF(Calculator!O3 = "","0",CODE(LEFT(Calculator!O3,1)) &amp; IF(CODE(LEFT(Calculator!O3,1)) = CODE(RIGHT(Calculator!O3,1)),,("," &amp; CODE(RIGHT(Calculator!O3,1)))))</f>
        <v>0</v>
      </c>
      <c r="Q2" s="8" t="str">
        <f>IF(Calculator!P3 = "","0",CODE(LEFT(Calculator!P3,1)) &amp; IF(CODE(LEFT(Calculator!P3,1)) = CODE(RIGHT(Calculator!P3,1)),,("," &amp; CODE(RIGHT(Calculator!P3,1)))))</f>
        <v>0</v>
      </c>
      <c r="R2" s="8" t="str">
        <f>IF(Calculator!Q3 = "","0",CODE(LEFT(Calculator!Q3,1)) &amp; IF(CODE(LEFT(Calculator!Q3,1)) = CODE(RIGHT(Calculator!Q3,1)),,("," &amp; CODE(RIGHT(Calculator!Q3,1)))))</f>
        <v>0</v>
      </c>
    </row>
    <row r="3" spans="2:19" ht="50.1" customHeight="1">
      <c r="B3" s="8" t="str">
        <f>IF(Calculator!B4 = "","0",CODE(LEFT(Calculator!B4,1)) &amp; IF(CODE(LEFT(Calculator!B4,1)) = CODE(RIGHT(Calculator!B4,1)),,("," &amp; CODE(RIGHT(Calculator!B4,1)))))</f>
        <v>0</v>
      </c>
      <c r="C3" s="8" t="str">
        <f>IF(Calculator!C4 = "","0",CODE(LEFT(Calculator!C4,1)) &amp; IF(CODE(LEFT(Calculator!C4,1)) = CODE(RIGHT(Calculator!C4,1)),,("," &amp; CODE(RIGHT(Calculator!C4,1)))))</f>
        <v>0</v>
      </c>
      <c r="D3" s="8" t="str">
        <f>IF(Calculator!D4 = "","0",CODE(LEFT(Calculator!D4,1)) &amp; IF(CODE(LEFT(Calculator!D4,1)) = CODE(RIGHT(Calculator!D4,1)),,("," &amp; CODE(RIGHT(Calculator!D4,1)))))</f>
        <v>0</v>
      </c>
      <c r="G3" s="8" t="str">
        <f>IF(Calculator!F4 = "","0",CODE(LEFT(Calculator!F4,1)) &amp; IF(CODE(LEFT(Calculator!F4,1)) = CODE(RIGHT(Calculator!F4,1)),,("," &amp; CODE(RIGHT(Calculator!F4,1)))))</f>
        <v>0</v>
      </c>
      <c r="H3" s="8" t="str">
        <f>IF(Calculator!G4 = "","0",CODE(LEFT(Calculator!G4,1)) &amp; IF(CODE(LEFT(Calculator!G4,1)) = CODE(RIGHT(Calculator!G4,1)),,("," &amp; CODE(RIGHT(Calculator!G4,1)))))</f>
        <v>0</v>
      </c>
      <c r="I3" s="8" t="str">
        <f>IF(Calculator!H4 = "","0",CODE(LEFT(Calculator!H4,1)) &amp; IF(CODE(LEFT(Calculator!H4,1)) = CODE(RIGHT(Calculator!H4,1)),,("," &amp; CODE(RIGHT(Calculator!H4,1)))))</f>
        <v>0</v>
      </c>
      <c r="K3" s="8" t="str">
        <f>IF(Calculator!K4 = "","0",CODE(LEFT(Calculator!K4,1)) &amp; IF(CODE(LEFT(Calculator!K4,1)) = CODE(RIGHT(Calculator!K4,1)),,("," &amp; CODE(RIGHT(Calculator!K4,1)))))</f>
        <v>0</v>
      </c>
      <c r="L3" s="8" t="str">
        <f>IF(Calculator!L4 = "","0",CODE(LEFT(Calculator!L4,1)) &amp; IF(CODE(LEFT(Calculator!L4,1)) = CODE(RIGHT(Calculator!L4,1)),,("," &amp; CODE(RIGHT(Calculator!L4,1)))))</f>
        <v>0</v>
      </c>
      <c r="M3" s="8" t="str">
        <f>IF(Calculator!M4 = "","0",CODE(LEFT(Calculator!M4,1)) &amp; IF(CODE(LEFT(Calculator!M4,1)) = CODE(RIGHT(Calculator!M4,1)),,("," &amp; CODE(RIGHT(Calculator!M4,1)))))</f>
        <v>0</v>
      </c>
      <c r="P3" s="8" t="str">
        <f>IF(Calculator!O4 = "","0",CODE(LEFT(Calculator!O4,1)) &amp; IF(CODE(LEFT(Calculator!O4,1)) = CODE(RIGHT(Calculator!O4,1)),,("," &amp; CODE(RIGHT(Calculator!O4,1)))))</f>
        <v>0</v>
      </c>
      <c r="Q3" s="8" t="str">
        <f>IF(Calculator!P4 = "","0",CODE(LEFT(Calculator!P4,1)) &amp; IF(CODE(LEFT(Calculator!P4,1)) = CODE(RIGHT(Calculator!P4,1)),,("," &amp; CODE(RIGHT(Calculator!P4,1)))))</f>
        <v>0</v>
      </c>
      <c r="R3" s="8" t="str">
        <f>IF(Calculator!Q4 = "","0",CODE(LEFT(Calculator!Q4,1)) &amp; IF(CODE(LEFT(Calculator!Q4,1)) = CODE(RIGHT(Calculator!Q4,1)),,("," &amp; CODE(RIGHT(Calculator!Q4,1)))))</f>
        <v>0</v>
      </c>
    </row>
    <row r="4" spans="2:19" ht="50.1" customHeight="1">
      <c r="B4" s="8" t="str">
        <f>IF(Calculator!B5 = "","0",CODE(LEFT(Calculator!B5,1)) &amp; IF(CODE(LEFT(Calculator!B5,1)) = CODE(RIGHT(Calculator!B5,1)),,("," &amp; CODE(RIGHT(Calculator!B5,1)))))</f>
        <v>0</v>
      </c>
      <c r="C4" s="8" t="str">
        <f>IF(Calculator!C5 = "","0",CODE(LEFT(Calculator!C5,1)) &amp; IF(CODE(LEFT(Calculator!C5,1)) = CODE(RIGHT(Calculator!C5,1)),,("," &amp; CODE(RIGHT(Calculator!C5,1)))))</f>
        <v>0</v>
      </c>
      <c r="D4" s="8" t="str">
        <f>IF(Calculator!D5 = "","0",CODE(LEFT(Calculator!D5,1)) &amp; IF(CODE(LEFT(Calculator!D5,1)) = CODE(RIGHT(Calculator!D5,1)),,("," &amp; CODE(RIGHT(Calculator!D5,1)))))</f>
        <v>0</v>
      </c>
      <c r="G4" s="8" t="str">
        <f>IF(Calculator!F5 = "","0",CODE(LEFT(Calculator!F5,1)) &amp; IF(CODE(LEFT(Calculator!F5,1)) = CODE(RIGHT(Calculator!F5,1)),,("," &amp; CODE(RIGHT(Calculator!F5,1)))))</f>
        <v>0</v>
      </c>
      <c r="H4" s="8" t="str">
        <f>IF(Calculator!G5 = "","0",CODE(LEFT(Calculator!G5,1)) &amp; IF(CODE(LEFT(Calculator!G5,1)) = CODE(RIGHT(Calculator!G5,1)),,("," &amp; CODE(RIGHT(Calculator!G5,1)))))</f>
        <v>0</v>
      </c>
      <c r="I4" s="8" t="str">
        <f>IF(Calculator!H5 = "","0",CODE(LEFT(Calculator!H5,1)) &amp; IF(CODE(LEFT(Calculator!H5,1)) = CODE(RIGHT(Calculator!H5,1)),,("," &amp; CODE(RIGHT(Calculator!H5,1)))))</f>
        <v>0</v>
      </c>
      <c r="K4" s="8" t="str">
        <f>IF(Calculator!K5 = "","0",CODE(LEFT(Calculator!K5,1)) &amp; IF(CODE(LEFT(Calculator!K5,1)) = CODE(RIGHT(Calculator!K5,1)),,("," &amp; CODE(RIGHT(Calculator!K5,1)))))</f>
        <v>0</v>
      </c>
      <c r="L4" s="8" t="str">
        <f>IF(Calculator!L5 = "","0",CODE(LEFT(Calculator!L5,1)) &amp; IF(CODE(LEFT(Calculator!L5,1)) = CODE(RIGHT(Calculator!L5,1)),,("," &amp; CODE(RIGHT(Calculator!L5,1)))))</f>
        <v>0</v>
      </c>
      <c r="M4" s="8" t="str">
        <f>IF(Calculator!M5 = "","0",CODE(LEFT(Calculator!M5,1)) &amp; IF(CODE(LEFT(Calculator!M5,1)) = CODE(RIGHT(Calculator!M5,1)),,("," &amp; CODE(RIGHT(Calculator!M5,1)))))</f>
        <v>0</v>
      </c>
      <c r="P4" s="8" t="str">
        <f>IF(Calculator!O5 = "","0",CODE(LEFT(Calculator!O5,1)) &amp; IF(CODE(LEFT(Calculator!O5,1)) = CODE(RIGHT(Calculator!O5,1)),,("," &amp; CODE(RIGHT(Calculator!O5,1)))))</f>
        <v>0</v>
      </c>
      <c r="Q4" s="8" t="str">
        <f>IF(Calculator!P5 = "","0",CODE(LEFT(Calculator!P5,1)) &amp; IF(CODE(LEFT(Calculator!P5,1)) = CODE(RIGHT(Calculator!P5,1)),,("," &amp; CODE(RIGHT(Calculator!P5,1)))))</f>
        <v>0</v>
      </c>
      <c r="R4" s="8" t="str">
        <f>IF(Calculator!Q5 = "","0",CODE(LEFT(Calculator!Q5,1)) &amp; IF(CODE(LEFT(Calculator!Q5,1)) = CODE(RIGHT(Calculator!Q5,1)),,("," &amp; CODE(RIGHT(Calculator!Q5,1)))))</f>
        <v>0</v>
      </c>
    </row>
    <row r="5" spans="2:19" ht="15" thickBot="1">
      <c r="B5" s="1" t="s">
        <v>6</v>
      </c>
      <c r="C5" s="1"/>
      <c r="D5" s="1"/>
      <c r="K5" s="1" t="s">
        <v>6</v>
      </c>
      <c r="L5" s="1"/>
      <c r="M5" s="1"/>
    </row>
    <row r="6" spans="2:19" ht="50.1" customHeight="1" thickTop="1" thickBot="1">
      <c r="B6" s="7">
        <f>SUM(IF(AND(LEFT(B2,2)&gt;"0",LEFT(B2,2)&lt;&gt;"85"),3,0),IF(RIGHT(B2,2)="85",6,0),IF(AND(LEFT(B2,2)&gt;"0",LEFT(B2,2)&lt;&gt;"85",RIGHT(B2,2)="85"),3,0))</f>
        <v>0</v>
      </c>
      <c r="C6" s="7">
        <f t="shared" ref="C6:D6" si="0">SUM(IF(AND(LEFT(C2,2)&gt;"0",LEFT(C2,2)&lt;&gt;"85"),3,0),IF(RIGHT(C2,2)="85",6,0),IF(AND(LEFT(C2,2)&gt;"0",LEFT(C2,2)&lt;&gt;"85",RIGHT(C2,2)="85"),3,0))</f>
        <v>0</v>
      </c>
      <c r="D6" s="7">
        <f t="shared" si="0"/>
        <v>0</v>
      </c>
      <c r="E6" s="9">
        <f>SUM(B6:D6,IF(LEFT(B2,2) = "82"&amp;LEFT(C2,2) = "87"&amp;LEFT(D2,2 ) = "66",SUM(B6:D6),0))</f>
        <v>0</v>
      </c>
      <c r="G6" s="7">
        <f>SUM(IF(AND(LEFT(G2,2)&gt;"0",LEFT(G2,2)&lt;&gt;"85"),3,0),IF(RIGHT(G2,2)="85",6,0),IF(AND(LEFT(G2,2)&gt;"0",LEFT(G2,2)&lt;&gt;"85",RIGHT(G2,2)="85"),3,0))</f>
        <v>0</v>
      </c>
      <c r="H6" s="7">
        <f t="shared" ref="H6:I6" si="1">SUM(IF(AND(LEFT(H2,2)&gt;"0",LEFT(H2,2)&lt;&gt;"85"),3,0),IF(RIGHT(H2,2)="85",6,0),IF(AND(LEFT(H2,2)&gt;"0",LEFT(H2,2)&lt;&gt;"85",RIGHT(H2,2)="85"),3,0))</f>
        <v>0</v>
      </c>
      <c r="I6" s="7">
        <f t="shared" si="1"/>
        <v>0</v>
      </c>
      <c r="J6" s="9">
        <f>SUM(G6:I6,IF(LEFT(G2,2)="82"&amp;LEFT(H2,2)="87"&amp;LEFT(I2,2)="66",SUM(G6:I6),0))</f>
        <v>0</v>
      </c>
      <c r="K6" s="7">
        <f>SUM(IF(AND(LEFT(K2,2)&gt;"0",LEFT(K2,2)&lt;&gt;"85"),3,0),IF(RIGHT(K2,2)="85",6,0),IF(AND(LEFT(K2,2)&gt;"0",LEFT(K2,2)&lt;&gt;"85",RIGHT(K2,2)="85"),3,0))</f>
        <v>0</v>
      </c>
      <c r="L6" s="7">
        <f t="shared" ref="L6:M6" si="2">SUM(IF(AND(LEFT(L2,2)&gt;"0",LEFT(L2,2)&lt;&gt;"85"),3,0),IF(RIGHT(L2,2)="85",6,0),IF(AND(LEFT(L2,2)&gt;"0",LEFT(L2,2)&lt;&gt;"85",RIGHT(L2,2)="85"),3,0))</f>
        <v>0</v>
      </c>
      <c r="M6" s="7">
        <f t="shared" si="2"/>
        <v>0</v>
      </c>
      <c r="N6" s="9">
        <f>SUM(K6:M6,IF(LEFT(K2,2) = "82"&amp;LEFT(L2,2) = "87"&amp;LEFT(M2,2 ) = "66",SUM(K6:M6),0))</f>
        <v>0</v>
      </c>
      <c r="P6" s="7">
        <f>SUM(IF(AND(LEFT(P2,2)&gt;"0",LEFT(P2,2)&lt;&gt;"85"),3,0),IF(RIGHT(P2,2)="85",6,0),IF(AND(LEFT(P2,2)&gt;"0",LEFT(P2,2)&lt;&gt;"85",RIGHT(P2,2)="85"),3,0))</f>
        <v>0</v>
      </c>
      <c r="Q6" s="7">
        <f t="shared" ref="Q6:R6" si="3">SUM(IF(AND(LEFT(Q2,2)&gt;"0",LEFT(Q2,2)&lt;&gt;"85"),3,0),IF(RIGHT(Q2,2)="85",6,0),IF(AND(LEFT(Q2,2)&gt;"0",LEFT(Q2,2)&lt;&gt;"85",RIGHT(Q2,2)="85"),3,0))</f>
        <v>0</v>
      </c>
      <c r="R6" s="7">
        <f t="shared" si="3"/>
        <v>0</v>
      </c>
      <c r="S6" s="9">
        <f>SUM(P6:R6,IF(LEFT(P2,2)="82"&amp;LEFT(Q2,2)="87"&amp;LEFT(R2,2)="66",SUM(P6:R6),0))</f>
        <v>0</v>
      </c>
    </row>
    <row r="7" spans="2:19" ht="50.1" customHeight="1" thickTop="1" thickBot="1">
      <c r="B7" s="7">
        <f>SUM(IF(AND(LEFT(B3,2)&gt;"0",LEFT(B3,2)&lt;&gt;"85"),2,0),IF(RIGHT(B3,2)="85",4,0),IF(AND(LEFT(B3,2)&gt;"0",LEFT(B3,2)&lt;&gt;"85",RIGHT(B3,2)="85"),2,0))</f>
        <v>0</v>
      </c>
      <c r="C7" s="7">
        <f t="shared" ref="C7:D7" si="4">SUM(IF(AND(LEFT(C3,2)&gt;"0",LEFT(C3,2)&lt;&gt;"85"),2,0),IF(RIGHT(C3,2)="85",4,0),IF(AND(LEFT(C3,2)&gt;"0",LEFT(C3,2)&lt;&gt;"85",RIGHT(C3,2)="85"),2,0))</f>
        <v>0</v>
      </c>
      <c r="D7" s="7">
        <f t="shared" si="4"/>
        <v>0</v>
      </c>
      <c r="E7" s="9">
        <f t="shared" ref="E7:E8" si="5">SUM(B7:D7,IF(LEFT(B3,2)="82"&amp;LEFT(C3,2)="87"&amp;LEFT(D3,2)="66",SUM(B7:D7),0))</f>
        <v>0</v>
      </c>
      <c r="G7" s="7">
        <f>SUM(IF(AND(LEFT(G3,2)&gt;"0",LEFT(G3,2)&lt;&gt;"85"),2,0),IF(RIGHT(G3,2)="85",4,0),IF(AND(LEFT(G3,2)&gt;"0",LEFT(G3,2)&lt;&gt;"85",RIGHT(G3,2)="85"),2,0))</f>
        <v>0</v>
      </c>
      <c r="H7" s="7">
        <f t="shared" ref="H7:I7" si="6">SUM(IF(AND(LEFT(H3,2)&gt;"0",LEFT(H3,2)&lt;&gt;"85"),2,0),IF(RIGHT(H3,2)="85",4,0),IF(AND(LEFT(H3,2)&gt;"0",LEFT(H3,2)&lt;&gt;"85",RIGHT(H3,2)="85"),2,0))</f>
        <v>0</v>
      </c>
      <c r="I7" s="7">
        <f t="shared" si="6"/>
        <v>0</v>
      </c>
      <c r="J7" s="9">
        <f t="shared" ref="J7:J8" si="7">SUM(G7:I7,IF(LEFT(G3,2)="82"&amp;LEFT(H3,2)="87"&amp;LEFT(I3,2)="66",SUM(G7:I7),0))</f>
        <v>0</v>
      </c>
      <c r="K7" s="7">
        <f>SUM(IF(AND(LEFT(K3,2)&gt;"0",LEFT(K3,2)&lt;&gt;"85"),2,0),IF(RIGHT(K3,2)="85",4,0),IF(AND(LEFT(K3,2)&gt;"0",LEFT(K3,2)&lt;&gt;"85",RIGHT(K3,2)="85"),2,0))</f>
        <v>0</v>
      </c>
      <c r="L7" s="7">
        <f t="shared" ref="L7:M7" si="8">SUM(IF(AND(LEFT(L3,2)&gt;"0",LEFT(L3,2)&lt;&gt;"85"),2,0),IF(RIGHT(L3,2)="85",4,0),IF(AND(LEFT(L3,2)&gt;"0",LEFT(L3,2)&lt;&gt;"85",RIGHT(L3,2)="85"),2,0))</f>
        <v>0</v>
      </c>
      <c r="M7" s="7">
        <f t="shared" si="8"/>
        <v>0</v>
      </c>
      <c r="N7" s="9">
        <f t="shared" ref="N7:N8" si="9">SUM(K7:M7,IF(LEFT(K3,2)="82"&amp;LEFT(L3,2)="87"&amp;LEFT(M3,2)="66",SUM(K7:M7),0))</f>
        <v>0</v>
      </c>
      <c r="P7" s="7">
        <f>SUM(IF(AND(LEFT(P3,2)&gt;"0",LEFT(P3,2)&lt;&gt;"85"),2,0),IF(RIGHT(P3,2)="85",4,0),IF(AND(LEFT(P3,2)&gt;"0",LEFT(P3,2)&lt;&gt;"85",RIGHT(P3,2)="85"),2,0))</f>
        <v>0</v>
      </c>
      <c r="Q7" s="7">
        <f t="shared" ref="Q7:R7" si="10">SUM(IF(AND(LEFT(Q3,2)&gt;"0",LEFT(Q3,2)&lt;&gt;"85"),2,0),IF(RIGHT(Q3,2)="85",4,0),IF(AND(LEFT(Q3,2)&gt;"0",LEFT(Q3,2)&lt;&gt;"85",RIGHT(Q3,2)="85"),2,0))</f>
        <v>0</v>
      </c>
      <c r="R7" s="7">
        <f t="shared" si="10"/>
        <v>0</v>
      </c>
      <c r="S7" s="9">
        <f t="shared" ref="S7:S8" si="11">SUM(P7:R7,IF(LEFT(P3,2)="82"&amp;LEFT(Q3,2)="87"&amp;LEFT(R3,2)="66",SUM(P7:R7),0))</f>
        <v>0</v>
      </c>
    </row>
    <row r="8" spans="2:19" ht="50.1" customHeight="1" thickTop="1" thickBot="1">
      <c r="B8" s="7">
        <f>SUM(IF(AND(LEFT(B4,2)&gt;"0",LEFT(B4,2)&lt;&gt;"85"),1,0),IF(RIGHT(B4,2)="85",2,0),IF(AND(LEFT(B4,2)&gt;"0",LEFT(B4,2)&lt;&gt;"85",RIGHT(B4,2)="85"),1,0))</f>
        <v>0</v>
      </c>
      <c r="C8" s="7">
        <f t="shared" ref="C8:D8" si="12">SUM(IF(AND(LEFT(C4,2)&gt;"0",LEFT(C4,2)&lt;&gt;"85"),1,0),IF(RIGHT(C4,2)="85",2,0),IF(AND(LEFT(C4,2)&gt;"0",LEFT(C4,2)&lt;&gt;"85",RIGHT(C4,2)="85"),1,0))</f>
        <v>0</v>
      </c>
      <c r="D8" s="7">
        <f t="shared" si="12"/>
        <v>0</v>
      </c>
      <c r="E8" s="9">
        <f t="shared" si="5"/>
        <v>0</v>
      </c>
      <c r="G8" s="7">
        <f>SUM(IF(AND(LEFT(G4,2)&gt;"0",LEFT(G4,2)&lt;&gt;"85"),1,0),IF(RIGHT(G4,2)="85",2,0),IF(AND(LEFT(G4,2)&gt;"0",LEFT(G4,2)&lt;&gt;"85",RIGHT(G4,2)="85"),1,0))</f>
        <v>0</v>
      </c>
      <c r="H8" s="7">
        <f t="shared" ref="H8:I8" si="13">SUM(IF(AND(LEFT(H4,2)&gt;"0",LEFT(H4,2)&lt;&gt;"85"),1,0),IF(RIGHT(H4,2)="85",2,0),IF(AND(LEFT(H4,2)&gt;"0",LEFT(H4,2)&lt;&gt;"85",RIGHT(H4,2)="85"),1,0))</f>
        <v>0</v>
      </c>
      <c r="I8" s="7">
        <f t="shared" si="13"/>
        <v>0</v>
      </c>
      <c r="J8" s="9">
        <f t="shared" si="7"/>
        <v>0</v>
      </c>
      <c r="K8" s="7">
        <f>SUM(IF(AND(LEFT(K4,2)&gt;"0",LEFT(K4,2)&lt;&gt;"85"),1,0),IF(RIGHT(K4,2)="85",2,0),IF(AND(LEFT(K4,2)&gt;"0",LEFT(K4,2)&lt;&gt;"85",RIGHT(K4,2)="85"),1,0))</f>
        <v>0</v>
      </c>
      <c r="L8" s="7">
        <f t="shared" ref="L8:M8" si="14">SUM(IF(AND(LEFT(L4,2)&gt;"0",LEFT(L4,2)&lt;&gt;"85"),1,0),IF(RIGHT(L4,2)="85",2,0),IF(AND(LEFT(L4,2)&gt;"0",LEFT(L4,2)&lt;&gt;"85",RIGHT(L4,2)="85"),1,0))</f>
        <v>0</v>
      </c>
      <c r="M8" s="7">
        <f t="shared" si="14"/>
        <v>0</v>
      </c>
      <c r="N8" s="9">
        <f t="shared" si="9"/>
        <v>0</v>
      </c>
      <c r="P8" s="7">
        <f>SUM(IF(AND(LEFT(P4,2)&gt;"0",LEFT(P4,2)&lt;&gt;"85"),1,0),IF(RIGHT(P4,2)="85",2,0),IF(AND(LEFT(P4,2)&gt;"0",LEFT(P4,2)&lt;&gt;"85",RIGHT(P4,2)="85"),1,0))</f>
        <v>0</v>
      </c>
      <c r="Q8" s="7">
        <f t="shared" ref="Q8:R8" si="15">SUM(IF(AND(LEFT(Q4,2)&gt;"0",LEFT(Q4,2)&lt;&gt;"85"),1,0),IF(RIGHT(Q4,2)="85",2,0),IF(AND(LEFT(Q4,2)&gt;"0",LEFT(Q4,2)&lt;&gt;"85",RIGHT(Q4,2)="85"),1,0))</f>
        <v>0</v>
      </c>
      <c r="R8" s="7">
        <f t="shared" si="15"/>
        <v>0</v>
      </c>
      <c r="S8" s="9">
        <f t="shared" si="11"/>
        <v>0</v>
      </c>
    </row>
    <row r="9" spans="2:19" ht="50.1" customHeight="1" thickTop="1"/>
    <row r="10" spans="2:19" ht="50.1" customHeight="1"/>
    <row r="11" spans="2:19" ht="50.1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Calculator</vt:lpstr>
      <vt:lpstr>Equations</vt:lpstr>
    </vt:vector>
  </TitlesOfParts>
  <Company>Empires-R.us Science Division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Logomotion Point Calculator</dc:title>
  <dc:creator>Matthew Conto</dc:creator>
  <cp:keywords>robotics</cp:keywords>
  <cp:lastModifiedBy>Matthew Conto</cp:lastModifiedBy>
  <dcterms:created xsi:type="dcterms:W3CDTF">2011-04-20T19:49:19Z</dcterms:created>
  <dcterms:modified xsi:type="dcterms:W3CDTF">2011-04-30T14:19:08Z</dcterms:modified>
</cp:coreProperties>
</file>