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ke\source\repos\AnimalDiseaseQueryPage\AnimalDiseaseQueryWebApp\Files\"/>
    </mc:Choice>
  </mc:AlternateContent>
  <xr:revisionPtr revIDLastSave="0" documentId="13_ncr:1_{7B57C334-4D14-4C39-B410-1076CC1F6A18}" xr6:coauthVersionLast="36" xr6:coauthVersionMax="36" xr10:uidLastSave="{00000000-0000-0000-0000-000000000000}"/>
  <bookViews>
    <workbookView xWindow="180" yWindow="75" windowWidth="13110" windowHeight="9990" tabRatio="652" activeTab="1" xr2:uid="{00000000-000D-0000-FFFF-FFFF00000000}"/>
  </bookViews>
  <sheets>
    <sheet name="Info" sheetId="11" r:id="rId1"/>
    <sheet name="Signs core" sheetId="4" r:id="rId2"/>
    <sheet name="Diseases" sheetId="14" r:id="rId3"/>
    <sheet name="Sheep vs Goat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0" i="14" l="1"/>
  <c r="G50" i="14"/>
  <c r="F50" i="14"/>
  <c r="E50" i="14"/>
  <c r="D50" i="14"/>
  <c r="C50" i="14"/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Crawford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Same signs as for goats...
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No differences in the lists of signs between donkeys and mules/horses.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Crawford</author>
  </authors>
  <commentList>
    <comment ref="G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Crawford:</t>
        </r>
        <r>
          <rPr>
            <sz val="9"/>
            <color indexed="81"/>
            <rFont val="Tahoma"/>
            <family val="2"/>
          </rPr>
          <t xml:space="preserve">
This includes mules…
</t>
        </r>
      </text>
    </comment>
  </commentList>
</comments>
</file>

<file path=xl/sharedStrings.xml><?xml version="1.0" encoding="utf-8"?>
<sst xmlns="http://schemas.openxmlformats.org/spreadsheetml/2006/main" count="388" uniqueCount="146">
  <si>
    <t>Constipation</t>
  </si>
  <si>
    <t>Diarrhoea</t>
  </si>
  <si>
    <t>Weakness</t>
  </si>
  <si>
    <t>Ataixa / Incordination of movement</t>
  </si>
  <si>
    <t>Dehydration</t>
  </si>
  <si>
    <t>Dysentery (Blood in faeces)</t>
  </si>
  <si>
    <t>Dyspnoea / Coughing (Difficulty breathing)</t>
  </si>
  <si>
    <t>Icterus (Yellowing of membranes)</t>
  </si>
  <si>
    <t>Pyrexia / Fever</t>
  </si>
  <si>
    <t>Staring coat (Standing hair / rough coat)</t>
  </si>
  <si>
    <t>Stunted growth or pot belly</t>
  </si>
  <si>
    <t>Submandibular / Ventral oedema</t>
  </si>
  <si>
    <t>Weight loss / Emaciation (Loss of body condition)</t>
  </si>
  <si>
    <t>Occular / Nasal discharge</t>
  </si>
  <si>
    <t>Abortion</t>
  </si>
  <si>
    <t>Lameness</t>
  </si>
  <si>
    <t>Disease</t>
  </si>
  <si>
    <t>Cattle</t>
  </si>
  <si>
    <t>Sheep</t>
  </si>
  <si>
    <t>X</t>
  </si>
  <si>
    <t>Comments</t>
  </si>
  <si>
    <t>Cowdriosis</t>
  </si>
  <si>
    <t>Lungworm</t>
  </si>
  <si>
    <t>Pasteurollosis</t>
  </si>
  <si>
    <t>Camel</t>
  </si>
  <si>
    <t>Goat</t>
  </si>
  <si>
    <t>Contagious ecthyma (ORF)</t>
  </si>
  <si>
    <t>Hypoclcemia / Pregnancy tox.</t>
  </si>
  <si>
    <t>Mange mite</t>
  </si>
  <si>
    <t>PPR</t>
  </si>
  <si>
    <t>Trichostrongiulosis</t>
  </si>
  <si>
    <t>Pox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</si>
  <si>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</si>
  <si>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</si>
  <si>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t>Lymph Node enlargement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</si>
  <si>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</si>
  <si>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</si>
  <si>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</si>
  <si>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</si>
  <si>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</si>
  <si>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</si>
  <si>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</si>
  <si>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</si>
  <si>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</si>
  <si>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</si>
  <si>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</si>
  <si>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</si>
  <si>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</si>
  <si>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</si>
  <si>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</si>
  <si>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</si>
  <si>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</si>
  <si>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</si>
  <si>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</si>
  <si>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</si>
  <si>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</si>
  <si>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</si>
  <si>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</si>
  <si>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</si>
  <si>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</si>
  <si>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</si>
  <si>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</si>
  <si>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Nodular lession</t>
  </si>
  <si>
    <t>Sudden death</t>
  </si>
  <si>
    <t>Congessed mucous membrane</t>
  </si>
  <si>
    <t>Hair loss (alopecia)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</si>
  <si>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</si>
  <si>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</si>
  <si>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</si>
  <si>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</si>
  <si>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</si>
  <si>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</si>
  <si>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</si>
  <si>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</si>
  <si>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t>Equid</t>
  </si>
  <si>
    <t>Camels</t>
  </si>
  <si>
    <t>(A number are in fact combined signs - designed to capture a wider range of clinical presentations while minimising the size of the probability matrix required.)</t>
  </si>
  <si>
    <t>Equids</t>
  </si>
  <si>
    <t>In EDDiE</t>
  </si>
  <si>
    <t>Anorexia / (Loss of appetite)</t>
  </si>
  <si>
    <t>Depression / Abnormal behaviour</t>
  </si>
  <si>
    <t>"Apathy" was seen to be important for working equids</t>
  </si>
  <si>
    <t>In the case of equids this is entered as "apathy"</t>
  </si>
  <si>
    <r>
      <t xml:space="preserve">The </t>
    </r>
    <r>
      <rPr>
        <b/>
        <sz val="11"/>
        <color theme="1"/>
        <rFont val="Calibri"/>
        <family val="2"/>
        <scheme val="minor"/>
      </rPr>
      <t>core 32 signs</t>
    </r>
    <r>
      <rPr>
        <sz val="11"/>
        <color theme="1"/>
        <rFont val="Calibri"/>
        <family val="2"/>
        <scheme val="minor"/>
      </rPr>
      <t xml:space="preserve"> across all species that appear in the main app (the disease/sign matrix) are shown on the 'Signs core' sheet</t>
    </r>
  </si>
  <si>
    <r>
      <t xml:space="preserve">These 15 signs were also those used/tested in </t>
    </r>
    <r>
      <rPr>
        <i/>
        <sz val="11"/>
        <color theme="1"/>
        <rFont val="Calibri"/>
        <family val="2"/>
        <scheme val="minor"/>
      </rPr>
      <t>VetAfrica</t>
    </r>
  </si>
  <si>
    <t>Because the list of signs in the same for sheep and goats, these 18 are noted together</t>
  </si>
  <si>
    <t>Because the list of signs in the same for dinkeys as for horses and mules, these 18 are all noted together</t>
  </si>
  <si>
    <t>This species has the highest number of signs (21)</t>
  </si>
  <si>
    <t>Horse</t>
  </si>
  <si>
    <t>Donkey</t>
  </si>
  <si>
    <t>African Horse Sickness (AHS)</t>
  </si>
  <si>
    <t>Anthrax</t>
  </si>
  <si>
    <t>Ascaris (Foals only)</t>
  </si>
  <si>
    <t>Babesiosis</t>
  </si>
  <si>
    <t>Blackleg</t>
  </si>
  <si>
    <t>Brucellosis</t>
  </si>
  <si>
    <t>Currently not in cattle; considered important for goats but not for sheep (and there was some debate! for camels)</t>
  </si>
  <si>
    <t>CBPP / CCPP</t>
  </si>
  <si>
    <t>Contagious Bovine/Caprine Pleuropnemonia (debate re. camelids)</t>
  </si>
  <si>
    <t>Camel calf diarrhoea</t>
  </si>
  <si>
    <t>Coenurosis</t>
  </si>
  <si>
    <t>Colibacillosis</t>
  </si>
  <si>
    <t>Also in camels? (Not referred to as ORF?)</t>
  </si>
  <si>
    <t>Dermatophilosis</t>
  </si>
  <si>
    <t>FMD</t>
  </si>
  <si>
    <t>Added to cattle in VAE_v2</t>
  </si>
  <si>
    <t>Fasciolosis</t>
  </si>
  <si>
    <t>Causes disease in sheep but rarely in goats</t>
  </si>
  <si>
    <t>GI (non-infectious / colic)</t>
  </si>
  <si>
    <t>GI (parasitic)</t>
  </si>
  <si>
    <t>Habronemiasis</t>
  </si>
  <si>
    <t>Haemonchosis</t>
  </si>
  <si>
    <t>Heat stress</t>
  </si>
  <si>
    <t>Hemorrhagic septicemia</t>
  </si>
  <si>
    <t>This is a fatal form of pasteurollosis - do we need both?</t>
  </si>
  <si>
    <t>Hypocalcemia / Pregnancy tox.</t>
  </si>
  <si>
    <t>Ofter referred to as "Partirient Paresis" in sheep/goats or "milk fever" (in all species)</t>
  </si>
  <si>
    <t>LSD</t>
  </si>
  <si>
    <t>Lymphangitis (epizootic)</t>
  </si>
  <si>
    <t>Lymphangitis (ulcerative)</t>
  </si>
  <si>
    <t>Mastitis</t>
  </si>
  <si>
    <t>Potential to add this for cattle?</t>
  </si>
  <si>
    <t>Nasal bot</t>
  </si>
  <si>
    <t>Ovine type in sheep and goats. (In camels, how different from hemorrhagic septicemia?)</t>
  </si>
  <si>
    <t>Plant poisoning</t>
  </si>
  <si>
    <t>PGE / GIT parasite</t>
  </si>
  <si>
    <t>Nematode infestation</t>
  </si>
  <si>
    <t>Different 'strains' for sheep, goats and camels</t>
  </si>
  <si>
    <t>Peste des Petits Ruminants</t>
  </si>
  <si>
    <t>Pus / Abcess</t>
  </si>
  <si>
    <t>Rabies</t>
  </si>
  <si>
    <t>Rarely seen in horses and particularly donkeys</t>
  </si>
  <si>
    <t>Respiratory infections</t>
  </si>
  <si>
    <t>Rather than specific diseases (includes pneumonia)</t>
  </si>
  <si>
    <t>Respiratory (lower bacterical)</t>
  </si>
  <si>
    <t>Respiratory (upper bacterical)</t>
  </si>
  <si>
    <t>Respiratory (asthma / lungworm)</t>
  </si>
  <si>
    <t>Respiratory (viral)</t>
  </si>
  <si>
    <t>SDS / Unknown camel disease</t>
  </si>
  <si>
    <t>Strangles</t>
  </si>
  <si>
    <t>Tetanus</t>
  </si>
  <si>
    <t>Tick infestation</t>
  </si>
  <si>
    <t>Trypanosomosis</t>
  </si>
  <si>
    <t>Seasonal appearance - linked to prevalence of vector</t>
  </si>
  <si>
    <t>Tuberculosis</t>
  </si>
  <si>
    <t>(In 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</si>
</sst>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vertical="center"/>
    </xf>
    <xf numFmtId="0" fontId="10" fillId="0" borderId="0" xfId="0" applyFont="1"/>
    <xf numFmtId="164" fontId="0" fillId="0" borderId="0" xfId="0" applyNumberFormat="1"/>
    <xf numFmtId="0" fontId="0" fillId="0" borderId="0" xfId="0" applyFont="1" applyFill="1"/>
    <xf numFmtId="164" fontId="0" fillId="2" borderId="0" xfId="0" applyNumberFormat="1" applyFill="1"/>
    <xf numFmtId="0" fontId="11" fillId="0" borderId="0" xfId="0" applyFont="1"/>
    <xf numFmtId="164" fontId="0" fillId="3" borderId="0" xfId="0" applyNumberFormat="1" applyFill="1"/>
    <xf numFmtId="164" fontId="3" fillId="3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B4" sqref="B4"/>
    </sheetView>
  </sheetViews>
  <sheetFormatPr defaultRowHeight="15" x14ac:dyDescent="0.25"/>
  <cols>
    <col min="1" max="1" width="4.7109375" customWidth="1"/>
    <col min="2" max="2" width="13.7109375" style="8" customWidth="1"/>
    <col min="3" max="3" width="173.7109375" customWidth="1"/>
  </cols>
  <sheetData>
    <row r="2" spans="2:3" x14ac:dyDescent="0.25">
      <c r="B2" s="8" t="s">
        <v>78</v>
      </c>
      <c r="C2" t="s">
        <v>83</v>
      </c>
    </row>
    <row r="3" spans="2:3" x14ac:dyDescent="0.25">
      <c r="C3" t="s">
        <v>76</v>
      </c>
    </row>
    <row r="5" spans="2:3" x14ac:dyDescent="0.25">
      <c r="B5" s="8" t="s">
        <v>17</v>
      </c>
      <c r="C5" t="s">
        <v>84</v>
      </c>
    </row>
    <row r="6" spans="2:3" x14ac:dyDescent="0.25">
      <c r="B6" s="8" t="s">
        <v>18</v>
      </c>
      <c r="C6" t="s">
        <v>85</v>
      </c>
    </row>
    <row r="7" spans="2:3" x14ac:dyDescent="0.25">
      <c r="B7" s="8" t="s">
        <v>75</v>
      </c>
      <c r="C7" t="s">
        <v>87</v>
      </c>
    </row>
    <row r="8" spans="2:3" x14ac:dyDescent="0.25">
      <c r="B8" s="8" t="s">
        <v>77</v>
      </c>
      <c r="C8" t="s">
        <v>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5"/>
  <sheetViews>
    <sheetView tabSelected="1" topLeftCell="A11" workbookViewId="0">
      <selection activeCell="B35" sqref="B35:F35"/>
    </sheetView>
  </sheetViews>
  <sheetFormatPr defaultColWidth="8.85546875" defaultRowHeight="15" customHeight="1" x14ac:dyDescent="0.25"/>
  <cols>
    <col min="1" max="1" width="3.5703125" style="4" customWidth="1"/>
    <col min="2" max="2" width="65.28515625" style="4" customWidth="1"/>
    <col min="3" max="6" width="6.7109375" style="5" customWidth="1"/>
    <col min="7" max="7" width="2.5703125" style="4" customWidth="1"/>
    <col min="8" max="8" width="70.140625" style="12" customWidth="1"/>
    <col min="9" max="16384" width="8.85546875" style="4"/>
  </cols>
  <sheetData>
    <row r="1" spans="2:10" s="2" customFormat="1" ht="15" customHeight="1" x14ac:dyDescent="0.25">
      <c r="B1" s="9" t="s">
        <v>32</v>
      </c>
      <c r="C1" s="3" t="s">
        <v>17</v>
      </c>
      <c r="D1" s="3" t="s">
        <v>18</v>
      </c>
      <c r="E1" s="21" t="s">
        <v>24</v>
      </c>
      <c r="F1" s="3" t="s">
        <v>74</v>
      </c>
      <c r="H1" s="11" t="s">
        <v>20</v>
      </c>
      <c r="I1" s="4"/>
      <c r="J1" s="4"/>
    </row>
    <row r="2" spans="2:10" s="2" customFormat="1" ht="15" customHeight="1" x14ac:dyDescent="0.25">
      <c r="B2" s="6" t="s">
        <v>14</v>
      </c>
      <c r="C2" s="3"/>
      <c r="D2" s="3"/>
      <c r="E2" s="22" t="s">
        <v>19</v>
      </c>
      <c r="F2" s="22"/>
      <c r="H2" s="11"/>
      <c r="I2" s="4"/>
      <c r="J2" s="4"/>
    </row>
    <row r="3" spans="2:10" s="2" customFormat="1" ht="15" customHeight="1" x14ac:dyDescent="0.25">
      <c r="B3" s="6" t="s">
        <v>66</v>
      </c>
      <c r="C3" s="3"/>
      <c r="D3" s="3"/>
      <c r="E3" s="22"/>
      <c r="F3" s="22" t="s">
        <v>19</v>
      </c>
      <c r="H3" s="11"/>
      <c r="I3" s="4"/>
      <c r="J3" s="4"/>
    </row>
    <row r="4" spans="2:10" ht="15" customHeight="1" x14ac:dyDescent="0.25">
      <c r="B4" s="7" t="s">
        <v>33</v>
      </c>
      <c r="C4" s="5" t="s">
        <v>19</v>
      </c>
      <c r="D4" s="5" t="s">
        <v>19</v>
      </c>
      <c r="E4" s="22" t="s">
        <v>19</v>
      </c>
      <c r="F4" s="22" t="s">
        <v>19</v>
      </c>
    </row>
    <row r="5" spans="2:10" ht="15" customHeight="1" x14ac:dyDescent="0.25">
      <c r="B5" s="7" t="s">
        <v>79</v>
      </c>
      <c r="C5" s="5" t="s">
        <v>19</v>
      </c>
      <c r="D5" s="5" t="s">
        <v>19</v>
      </c>
      <c r="E5" s="22" t="s">
        <v>19</v>
      </c>
      <c r="F5" s="22" t="s">
        <v>19</v>
      </c>
    </row>
    <row r="6" spans="2:10" ht="15" customHeight="1" x14ac:dyDescent="0.25">
      <c r="B6" s="6" t="s">
        <v>67</v>
      </c>
      <c r="E6" s="22"/>
      <c r="F6" s="22" t="s">
        <v>19</v>
      </c>
      <c r="H6" s="12" t="s">
        <v>81</v>
      </c>
    </row>
    <row r="7" spans="2:10" ht="15" customHeight="1" x14ac:dyDescent="0.25">
      <c r="B7" s="24" t="s">
        <v>3</v>
      </c>
      <c r="C7" s="5" t="s">
        <v>19</v>
      </c>
      <c r="D7" s="5" t="s">
        <v>19</v>
      </c>
      <c r="E7" s="22" t="s">
        <v>19</v>
      </c>
      <c r="F7" s="22" t="s">
        <v>19</v>
      </c>
    </row>
    <row r="8" spans="2:10" ht="15" customHeight="1" x14ac:dyDescent="0.25">
      <c r="B8" s="6" t="s">
        <v>68</v>
      </c>
      <c r="E8" s="22"/>
      <c r="F8" s="5" t="s">
        <v>19</v>
      </c>
    </row>
    <row r="9" spans="2:10" ht="15" customHeight="1" x14ac:dyDescent="0.25">
      <c r="B9" s="6" t="s">
        <v>69</v>
      </c>
      <c r="E9" s="22"/>
      <c r="F9" s="5" t="s">
        <v>19</v>
      </c>
    </row>
    <row r="10" spans="2:10" ht="15" customHeight="1" x14ac:dyDescent="0.25">
      <c r="B10" s="25" t="s">
        <v>64</v>
      </c>
      <c r="E10" s="22" t="s">
        <v>19</v>
      </c>
      <c r="F10" s="22"/>
    </row>
    <row r="11" spans="2:10" ht="15" customHeight="1" x14ac:dyDescent="0.25">
      <c r="B11" s="13" t="s">
        <v>0</v>
      </c>
      <c r="C11" s="5" t="s">
        <v>19</v>
      </c>
      <c r="D11" s="5" t="s">
        <v>19</v>
      </c>
      <c r="E11" s="22"/>
      <c r="F11" s="22"/>
    </row>
    <row r="12" spans="2:10" ht="15" customHeight="1" x14ac:dyDescent="0.25">
      <c r="B12" s="13" t="s">
        <v>4</v>
      </c>
      <c r="D12" s="5" t="s">
        <v>19</v>
      </c>
      <c r="E12" s="22"/>
      <c r="F12" s="22"/>
    </row>
    <row r="13" spans="2:10" ht="15" customHeight="1" x14ac:dyDescent="0.25">
      <c r="B13" s="13" t="s">
        <v>80</v>
      </c>
      <c r="D13" s="5" t="s">
        <v>19</v>
      </c>
      <c r="E13" s="22" t="s">
        <v>19</v>
      </c>
      <c r="F13" s="22"/>
      <c r="H13" s="12" t="s">
        <v>82</v>
      </c>
    </row>
    <row r="14" spans="2:10" ht="15" customHeight="1" x14ac:dyDescent="0.25">
      <c r="B14" s="13" t="s">
        <v>1</v>
      </c>
      <c r="C14" s="5" t="s">
        <v>19</v>
      </c>
      <c r="D14" s="5" t="s">
        <v>19</v>
      </c>
      <c r="E14" s="22" t="s">
        <v>19</v>
      </c>
      <c r="F14" s="22" t="s">
        <v>19</v>
      </c>
    </row>
    <row r="15" spans="2:10" ht="15" customHeight="1" x14ac:dyDescent="0.25">
      <c r="B15" s="24" t="s">
        <v>5</v>
      </c>
      <c r="C15" s="5" t="s">
        <v>19</v>
      </c>
      <c r="D15" s="5" t="s">
        <v>19</v>
      </c>
      <c r="E15" s="22" t="s">
        <v>19</v>
      </c>
      <c r="F15" s="22"/>
    </row>
    <row r="16" spans="2:10" ht="15" customHeight="1" x14ac:dyDescent="0.25">
      <c r="B16" s="24" t="s">
        <v>6</v>
      </c>
      <c r="C16" s="5" t="s">
        <v>19</v>
      </c>
      <c r="D16" s="5" t="s">
        <v>19</v>
      </c>
      <c r="E16" s="22" t="s">
        <v>19</v>
      </c>
      <c r="F16" s="22"/>
    </row>
    <row r="17" spans="2:6" ht="15" customHeight="1" x14ac:dyDescent="0.25">
      <c r="B17" s="6" t="s">
        <v>70</v>
      </c>
      <c r="E17" s="22"/>
      <c r="F17" s="22" t="s">
        <v>19</v>
      </c>
    </row>
    <row r="18" spans="2:6" ht="15" customHeight="1" x14ac:dyDescent="0.25">
      <c r="B18" s="24" t="s">
        <v>7</v>
      </c>
      <c r="C18" s="5" t="s">
        <v>19</v>
      </c>
      <c r="D18" s="5" t="s">
        <v>19</v>
      </c>
      <c r="E18" s="22"/>
      <c r="F18" s="22"/>
    </row>
    <row r="19" spans="2:6" ht="15" customHeight="1" x14ac:dyDescent="0.25">
      <c r="B19" s="24" t="s">
        <v>65</v>
      </c>
      <c r="E19" s="22" t="s">
        <v>19</v>
      </c>
      <c r="F19" s="22" t="s">
        <v>19</v>
      </c>
    </row>
    <row r="20" spans="2:6" ht="15" customHeight="1" x14ac:dyDescent="0.25">
      <c r="B20" s="24" t="s">
        <v>15</v>
      </c>
      <c r="E20" s="22" t="s">
        <v>19</v>
      </c>
      <c r="F20" s="22"/>
    </row>
    <row r="21" spans="2:6" ht="15" customHeight="1" x14ac:dyDescent="0.25">
      <c r="B21" s="7" t="s">
        <v>34</v>
      </c>
      <c r="C21" s="5" t="s">
        <v>19</v>
      </c>
      <c r="D21" s="5" t="s">
        <v>19</v>
      </c>
      <c r="E21" s="22" t="s">
        <v>19</v>
      </c>
      <c r="F21" s="22" t="s">
        <v>19</v>
      </c>
    </row>
    <row r="22" spans="2:6" ht="15" customHeight="1" x14ac:dyDescent="0.25">
      <c r="B22" s="4" t="s">
        <v>62</v>
      </c>
      <c r="E22" s="22" t="s">
        <v>19</v>
      </c>
      <c r="F22" s="22"/>
    </row>
    <row r="23" spans="2:6" ht="15" customHeight="1" x14ac:dyDescent="0.25">
      <c r="B23" s="6" t="s">
        <v>71</v>
      </c>
      <c r="E23" s="22"/>
      <c r="F23" s="22" t="s">
        <v>19</v>
      </c>
    </row>
    <row r="24" spans="2:6" ht="15" customHeight="1" x14ac:dyDescent="0.25">
      <c r="B24" s="6" t="s">
        <v>72</v>
      </c>
      <c r="E24" s="22"/>
      <c r="F24" s="22" t="s">
        <v>19</v>
      </c>
    </row>
    <row r="25" spans="2:6" ht="15" customHeight="1" x14ac:dyDescent="0.25">
      <c r="B25" s="13" t="s">
        <v>73</v>
      </c>
      <c r="E25" s="22"/>
      <c r="F25" s="22" t="s">
        <v>19</v>
      </c>
    </row>
    <row r="26" spans="2:6" ht="15" customHeight="1" x14ac:dyDescent="0.25">
      <c r="B26" s="13" t="s">
        <v>13</v>
      </c>
      <c r="D26" s="5" t="s">
        <v>19</v>
      </c>
      <c r="E26" s="22" t="s">
        <v>19</v>
      </c>
      <c r="F26" s="22"/>
    </row>
    <row r="27" spans="2:6" ht="15" customHeight="1" x14ac:dyDescent="0.25">
      <c r="B27" s="7" t="s">
        <v>8</v>
      </c>
      <c r="C27" s="5" t="s">
        <v>19</v>
      </c>
      <c r="D27" s="5" t="s">
        <v>19</v>
      </c>
      <c r="E27" s="22" t="s">
        <v>19</v>
      </c>
      <c r="F27" s="22" t="s">
        <v>19</v>
      </c>
    </row>
    <row r="28" spans="2:6" ht="15" customHeight="1" x14ac:dyDescent="0.25">
      <c r="B28" s="24" t="s">
        <v>9</v>
      </c>
      <c r="C28" s="5" t="s">
        <v>19</v>
      </c>
      <c r="D28" s="5" t="s">
        <v>19</v>
      </c>
      <c r="E28" s="22" t="s">
        <v>19</v>
      </c>
      <c r="F28" s="22"/>
    </row>
    <row r="29" spans="2:6" ht="15" customHeight="1" x14ac:dyDescent="0.25">
      <c r="B29" s="10" t="s">
        <v>10</v>
      </c>
      <c r="C29" s="5" t="s">
        <v>19</v>
      </c>
      <c r="D29" s="5" t="s">
        <v>19</v>
      </c>
      <c r="E29" s="22" t="s">
        <v>19</v>
      </c>
      <c r="F29" s="22"/>
    </row>
    <row r="30" spans="2:6" ht="15" customHeight="1" x14ac:dyDescent="0.25">
      <c r="B30" s="24" t="s">
        <v>11</v>
      </c>
      <c r="C30" s="5" t="s">
        <v>19</v>
      </c>
      <c r="D30" s="5" t="s">
        <v>19</v>
      </c>
      <c r="E30" s="22" t="s">
        <v>19</v>
      </c>
      <c r="F30" s="22" t="s">
        <v>19</v>
      </c>
    </row>
    <row r="31" spans="2:6" ht="15" customHeight="1" x14ac:dyDescent="0.25">
      <c r="B31" s="4" t="s">
        <v>63</v>
      </c>
      <c r="E31" s="22" t="s">
        <v>19</v>
      </c>
      <c r="F31" s="22"/>
    </row>
    <row r="32" spans="2:6" ht="15" customHeight="1" x14ac:dyDescent="0.25">
      <c r="B32" s="7" t="s">
        <v>2</v>
      </c>
      <c r="C32" s="5" t="s">
        <v>19</v>
      </c>
      <c r="D32" s="5" t="s">
        <v>19</v>
      </c>
      <c r="E32" s="22" t="s">
        <v>19</v>
      </c>
      <c r="F32" s="22" t="s">
        <v>19</v>
      </c>
    </row>
    <row r="33" spans="2:6" ht="15" customHeight="1" x14ac:dyDescent="0.25">
      <c r="B33" s="24" t="s">
        <v>12</v>
      </c>
      <c r="C33" s="5" t="s">
        <v>19</v>
      </c>
      <c r="D33" s="5" t="s">
        <v>19</v>
      </c>
      <c r="E33" s="22" t="s">
        <v>19</v>
      </c>
      <c r="F33" s="22" t="s">
        <v>19</v>
      </c>
    </row>
    <row r="34" spans="2:6" ht="15" customHeight="1" x14ac:dyDescent="0.25">
      <c r="E34" s="22"/>
    </row>
    <row r="35" spans="2:6" ht="15" customHeight="1" x14ac:dyDescent="0.25">
      <c r="B35" s="8"/>
      <c r="C35" s="23"/>
      <c r="D35" s="23"/>
      <c r="E35" s="23"/>
      <c r="F35" s="23"/>
    </row>
  </sheetData>
  <sortState ref="B133:B209">
    <sortCondition ref="B133:B209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50"/>
  <sheetViews>
    <sheetView workbookViewId="0">
      <pane ySplit="570" activePane="bottomLeft"/>
      <selection activeCell="B1" sqref="B1:B1048576"/>
      <selection pane="bottomLeft" activeCell="B1" sqref="B1"/>
    </sheetView>
  </sheetViews>
  <sheetFormatPr defaultColWidth="8.85546875" defaultRowHeight="15" x14ac:dyDescent="0.25"/>
  <cols>
    <col min="1" max="1" width="3.5703125" style="4" customWidth="1"/>
    <col min="2" max="2" width="28.7109375" style="4" customWidth="1"/>
    <col min="3" max="5" width="6.7109375" style="5" customWidth="1"/>
    <col min="6" max="8" width="6.7109375" style="22" customWidth="1"/>
    <col min="9" max="9" width="2.5703125" style="4" customWidth="1"/>
    <col min="10" max="10" width="95.85546875" style="4" customWidth="1"/>
    <col min="11" max="11" width="4.28515625" style="4" customWidth="1"/>
    <col min="12" max="12" width="21.28515625" style="4" customWidth="1"/>
    <col min="13" max="16384" width="8.85546875" style="4"/>
  </cols>
  <sheetData>
    <row r="1" spans="2:10" s="2" customFormat="1" x14ac:dyDescent="0.25">
      <c r="B1" s="2" t="s">
        <v>16</v>
      </c>
      <c r="C1" s="3" t="s">
        <v>17</v>
      </c>
      <c r="D1" s="3" t="s">
        <v>18</v>
      </c>
      <c r="E1" s="3" t="s">
        <v>25</v>
      </c>
      <c r="F1" s="21" t="s">
        <v>24</v>
      </c>
      <c r="G1" s="21" t="s">
        <v>88</v>
      </c>
      <c r="H1" s="21" t="s">
        <v>89</v>
      </c>
      <c r="J1" s="2" t="s">
        <v>20</v>
      </c>
    </row>
    <row r="2" spans="2:10" x14ac:dyDescent="0.25">
      <c r="B2" s="4" t="s">
        <v>90</v>
      </c>
      <c r="G2" s="22" t="s">
        <v>19</v>
      </c>
    </row>
    <row r="3" spans="2:10" x14ac:dyDescent="0.25">
      <c r="B3" s="4" t="s">
        <v>91</v>
      </c>
      <c r="C3" s="5" t="s">
        <v>19</v>
      </c>
      <c r="D3" s="3"/>
      <c r="E3" s="3"/>
      <c r="F3" s="22" t="s">
        <v>19</v>
      </c>
      <c r="G3" s="22" t="s">
        <v>19</v>
      </c>
      <c r="H3" s="22" t="s">
        <v>19</v>
      </c>
    </row>
    <row r="4" spans="2:10" x14ac:dyDescent="0.25">
      <c r="B4" s="4" t="s">
        <v>92</v>
      </c>
      <c r="D4" s="3"/>
      <c r="E4" s="3"/>
      <c r="G4" s="22" t="s">
        <v>19</v>
      </c>
      <c r="H4" s="22" t="s">
        <v>19</v>
      </c>
    </row>
    <row r="5" spans="2:10" x14ac:dyDescent="0.25">
      <c r="B5" s="4" t="s">
        <v>93</v>
      </c>
      <c r="C5" s="5" t="s">
        <v>19</v>
      </c>
      <c r="D5" s="3"/>
      <c r="E5" s="3"/>
      <c r="G5" s="22" t="s">
        <v>19</v>
      </c>
      <c r="H5" s="22" t="s">
        <v>19</v>
      </c>
    </row>
    <row r="6" spans="2:10" x14ac:dyDescent="0.25">
      <c r="B6" s="4" t="s">
        <v>94</v>
      </c>
      <c r="C6" s="5" t="s">
        <v>19</v>
      </c>
      <c r="D6" s="3"/>
      <c r="E6" s="3"/>
    </row>
    <row r="7" spans="2:10" x14ac:dyDescent="0.25">
      <c r="B7" s="4" t="s">
        <v>95</v>
      </c>
      <c r="E7" s="5" t="s">
        <v>19</v>
      </c>
      <c r="F7" s="22" t="s">
        <v>19</v>
      </c>
      <c r="J7" s="4" t="s">
        <v>96</v>
      </c>
    </row>
    <row r="8" spans="2:10" x14ac:dyDescent="0.25">
      <c r="B8" s="4" t="s">
        <v>97</v>
      </c>
      <c r="C8" s="5" t="s">
        <v>19</v>
      </c>
      <c r="E8" s="5" t="s">
        <v>19</v>
      </c>
      <c r="J8" s="4" t="s">
        <v>98</v>
      </c>
    </row>
    <row r="9" spans="2:10" x14ac:dyDescent="0.25">
      <c r="B9" s="4" t="s">
        <v>99</v>
      </c>
      <c r="F9" s="22" t="s">
        <v>19</v>
      </c>
    </row>
    <row r="10" spans="2:10" x14ac:dyDescent="0.25">
      <c r="B10" s="4" t="s">
        <v>100</v>
      </c>
      <c r="D10" s="5" t="s">
        <v>19</v>
      </c>
    </row>
    <row r="11" spans="2:10" x14ac:dyDescent="0.25">
      <c r="B11" s="4" t="s">
        <v>101</v>
      </c>
      <c r="C11" s="5" t="s">
        <v>19</v>
      </c>
    </row>
    <row r="12" spans="2:10" x14ac:dyDescent="0.25">
      <c r="B12" s="4" t="s">
        <v>26</v>
      </c>
      <c r="D12" s="5" t="s">
        <v>19</v>
      </c>
      <c r="E12" s="5" t="s">
        <v>19</v>
      </c>
      <c r="F12" s="22" t="s">
        <v>19</v>
      </c>
      <c r="J12" s="4" t="s">
        <v>102</v>
      </c>
    </row>
    <row r="13" spans="2:10" x14ac:dyDescent="0.25">
      <c r="B13" s="4" t="s">
        <v>21</v>
      </c>
      <c r="C13" s="5" t="s">
        <v>19</v>
      </c>
      <c r="D13" s="5" t="s">
        <v>19</v>
      </c>
      <c r="E13" s="5" t="s">
        <v>19</v>
      </c>
    </row>
    <row r="14" spans="2:10" x14ac:dyDescent="0.25">
      <c r="B14" s="6" t="s">
        <v>103</v>
      </c>
    </row>
    <row r="15" spans="2:10" x14ac:dyDescent="0.25">
      <c r="B15" s="4" t="s">
        <v>104</v>
      </c>
      <c r="C15" s="5" t="s">
        <v>19</v>
      </c>
      <c r="J15" s="4" t="s">
        <v>105</v>
      </c>
    </row>
    <row r="16" spans="2:10" x14ac:dyDescent="0.25">
      <c r="B16" s="4" t="s">
        <v>106</v>
      </c>
      <c r="C16" s="5" t="s">
        <v>19</v>
      </c>
      <c r="D16" s="5" t="s">
        <v>19</v>
      </c>
      <c r="J16" s="4" t="s">
        <v>107</v>
      </c>
    </row>
    <row r="17" spans="2:10" x14ac:dyDescent="0.25">
      <c r="B17" s="4" t="s">
        <v>108</v>
      </c>
      <c r="G17" s="5" t="s">
        <v>19</v>
      </c>
      <c r="H17" s="5" t="s">
        <v>19</v>
      </c>
    </row>
    <row r="18" spans="2:10" x14ac:dyDescent="0.25">
      <c r="B18" s="4" t="s">
        <v>109</v>
      </c>
      <c r="G18" s="5" t="s">
        <v>19</v>
      </c>
      <c r="H18" s="5" t="s">
        <v>19</v>
      </c>
    </row>
    <row r="19" spans="2:10" x14ac:dyDescent="0.25">
      <c r="B19" s="4" t="s">
        <v>110</v>
      </c>
      <c r="G19" s="5" t="s">
        <v>19</v>
      </c>
      <c r="H19" s="5" t="s">
        <v>19</v>
      </c>
    </row>
    <row r="20" spans="2:10" x14ac:dyDescent="0.25">
      <c r="B20" s="4" t="s">
        <v>111</v>
      </c>
      <c r="D20" s="5" t="s">
        <v>19</v>
      </c>
      <c r="J20" s="4" t="s">
        <v>107</v>
      </c>
    </row>
    <row r="21" spans="2:10" x14ac:dyDescent="0.25">
      <c r="B21" s="4" t="s">
        <v>112</v>
      </c>
      <c r="G21" s="5" t="s">
        <v>19</v>
      </c>
      <c r="H21" s="5" t="s">
        <v>19</v>
      </c>
    </row>
    <row r="22" spans="2:10" x14ac:dyDescent="0.25">
      <c r="B22" s="4" t="s">
        <v>113</v>
      </c>
      <c r="F22" s="22" t="s">
        <v>19</v>
      </c>
      <c r="J22" s="4" t="s">
        <v>114</v>
      </c>
    </row>
    <row r="23" spans="2:10" x14ac:dyDescent="0.25">
      <c r="B23" s="4" t="s">
        <v>115</v>
      </c>
      <c r="D23" s="5" t="s">
        <v>19</v>
      </c>
      <c r="E23" s="5" t="s">
        <v>19</v>
      </c>
      <c r="F23" s="22" t="s">
        <v>19</v>
      </c>
      <c r="J23" s="4" t="s">
        <v>116</v>
      </c>
    </row>
    <row r="24" spans="2:10" x14ac:dyDescent="0.25">
      <c r="B24" s="4" t="s">
        <v>117</v>
      </c>
      <c r="C24" s="5" t="s">
        <v>19</v>
      </c>
      <c r="J24" s="4" t="s">
        <v>105</v>
      </c>
    </row>
    <row r="25" spans="2:10" x14ac:dyDescent="0.25">
      <c r="B25" s="4" t="s">
        <v>22</v>
      </c>
      <c r="C25" s="5" t="s">
        <v>19</v>
      </c>
      <c r="D25" s="5" t="s">
        <v>19</v>
      </c>
      <c r="E25" s="5" t="s">
        <v>19</v>
      </c>
      <c r="J25" s="4" t="s">
        <v>105</v>
      </c>
    </row>
    <row r="26" spans="2:10" x14ac:dyDescent="0.25">
      <c r="B26" s="26" t="s">
        <v>118</v>
      </c>
      <c r="G26" s="22" t="s">
        <v>19</v>
      </c>
    </row>
    <row r="27" spans="2:10" x14ac:dyDescent="0.25">
      <c r="B27" s="4" t="s">
        <v>119</v>
      </c>
      <c r="G27" s="22" t="s">
        <v>19</v>
      </c>
    </row>
    <row r="28" spans="2:10" x14ac:dyDescent="0.25">
      <c r="B28" s="4" t="s">
        <v>28</v>
      </c>
      <c r="D28" s="5" t="s">
        <v>19</v>
      </c>
      <c r="E28" s="5" t="s">
        <v>19</v>
      </c>
      <c r="F28" s="22" t="s">
        <v>19</v>
      </c>
      <c r="G28" s="22" t="s">
        <v>19</v>
      </c>
      <c r="H28" s="22" t="s">
        <v>19</v>
      </c>
    </row>
    <row r="29" spans="2:10" x14ac:dyDescent="0.25">
      <c r="B29" s="4" t="s">
        <v>120</v>
      </c>
      <c r="E29" s="5" t="s">
        <v>19</v>
      </c>
      <c r="F29" s="22" t="s">
        <v>19</v>
      </c>
      <c r="J29" s="4" t="s">
        <v>121</v>
      </c>
    </row>
    <row r="30" spans="2:10" x14ac:dyDescent="0.25">
      <c r="B30" s="4" t="s">
        <v>122</v>
      </c>
      <c r="D30" s="5" t="s">
        <v>19</v>
      </c>
    </row>
    <row r="31" spans="2:10" x14ac:dyDescent="0.25">
      <c r="B31" s="4" t="s">
        <v>23</v>
      </c>
      <c r="C31" s="5" t="s">
        <v>19</v>
      </c>
      <c r="D31" s="5" t="s">
        <v>19</v>
      </c>
      <c r="E31" s="5" t="s">
        <v>19</v>
      </c>
      <c r="F31" s="22" t="s">
        <v>19</v>
      </c>
      <c r="J31" s="4" t="s">
        <v>123</v>
      </c>
    </row>
    <row r="32" spans="2:10" x14ac:dyDescent="0.25">
      <c r="B32" s="4" t="s">
        <v>124</v>
      </c>
      <c r="F32" s="22" t="s">
        <v>19</v>
      </c>
    </row>
    <row r="33" spans="2:10" x14ac:dyDescent="0.25">
      <c r="B33" s="4" t="s">
        <v>125</v>
      </c>
      <c r="C33" s="5" t="s">
        <v>19</v>
      </c>
      <c r="J33" s="4" t="s">
        <v>126</v>
      </c>
    </row>
    <row r="34" spans="2:10" x14ac:dyDescent="0.25">
      <c r="B34" s="4" t="s">
        <v>31</v>
      </c>
      <c r="D34" s="5" t="s">
        <v>19</v>
      </c>
      <c r="E34" s="5" t="s">
        <v>19</v>
      </c>
      <c r="F34" s="22" t="s">
        <v>19</v>
      </c>
      <c r="J34" s="4" t="s">
        <v>127</v>
      </c>
    </row>
    <row r="35" spans="2:10" x14ac:dyDescent="0.25">
      <c r="B35" s="4" t="s">
        <v>29</v>
      </c>
      <c r="D35" s="5" t="s">
        <v>19</v>
      </c>
      <c r="E35" s="5" t="s">
        <v>19</v>
      </c>
      <c r="J35" s="4" t="s">
        <v>128</v>
      </c>
    </row>
    <row r="36" spans="2:10" x14ac:dyDescent="0.25">
      <c r="B36" s="4" t="s">
        <v>129</v>
      </c>
      <c r="F36" s="22" t="s">
        <v>19</v>
      </c>
    </row>
    <row r="37" spans="2:10" x14ac:dyDescent="0.25">
      <c r="B37" s="4" t="s">
        <v>130</v>
      </c>
      <c r="C37" s="5" t="s">
        <v>19</v>
      </c>
      <c r="G37" s="22" t="s">
        <v>19</v>
      </c>
      <c r="H37" s="22" t="s">
        <v>19</v>
      </c>
      <c r="J37" s="4" t="s">
        <v>131</v>
      </c>
    </row>
    <row r="38" spans="2:10" x14ac:dyDescent="0.25">
      <c r="B38" s="4" t="s">
        <v>132</v>
      </c>
      <c r="F38" s="22" t="s">
        <v>19</v>
      </c>
      <c r="J38" s="4" t="s">
        <v>133</v>
      </c>
    </row>
    <row r="39" spans="2:10" x14ac:dyDescent="0.25">
      <c r="B39" s="4" t="s">
        <v>134</v>
      </c>
      <c r="G39" s="22" t="s">
        <v>19</v>
      </c>
      <c r="H39" s="22" t="s">
        <v>19</v>
      </c>
    </row>
    <row r="40" spans="2:10" x14ac:dyDescent="0.25">
      <c r="B40" s="4" t="s">
        <v>135</v>
      </c>
      <c r="G40" s="22" t="s">
        <v>19</v>
      </c>
      <c r="H40" s="22" t="s">
        <v>19</v>
      </c>
    </row>
    <row r="41" spans="2:10" x14ac:dyDescent="0.25">
      <c r="B41" s="4" t="s">
        <v>136</v>
      </c>
      <c r="G41" s="22" t="s">
        <v>19</v>
      </c>
      <c r="H41" s="22" t="s">
        <v>19</v>
      </c>
    </row>
    <row r="42" spans="2:10" x14ac:dyDescent="0.25">
      <c r="B42" s="4" t="s">
        <v>137</v>
      </c>
      <c r="G42" s="22" t="s">
        <v>19</v>
      </c>
      <c r="H42" s="22" t="s">
        <v>19</v>
      </c>
    </row>
    <row r="43" spans="2:10" x14ac:dyDescent="0.25">
      <c r="B43" s="6" t="s">
        <v>138</v>
      </c>
      <c r="F43" s="22" t="s">
        <v>19</v>
      </c>
    </row>
    <row r="44" spans="2:10" x14ac:dyDescent="0.25">
      <c r="B44" s="4" t="s">
        <v>139</v>
      </c>
      <c r="G44" s="22" t="s">
        <v>19</v>
      </c>
      <c r="H44" s="22" t="s">
        <v>19</v>
      </c>
    </row>
    <row r="45" spans="2:10" x14ac:dyDescent="0.25">
      <c r="B45" s="4" t="s">
        <v>140</v>
      </c>
      <c r="G45" s="22" t="s">
        <v>19</v>
      </c>
      <c r="H45" s="22" t="s">
        <v>19</v>
      </c>
    </row>
    <row r="46" spans="2:10" x14ac:dyDescent="0.25">
      <c r="B46" s="7" t="s">
        <v>141</v>
      </c>
    </row>
    <row r="47" spans="2:10" x14ac:dyDescent="0.25">
      <c r="B47" s="4" t="s">
        <v>30</v>
      </c>
      <c r="D47" s="5" t="s">
        <v>19</v>
      </c>
      <c r="E47" s="5" t="s">
        <v>19</v>
      </c>
      <c r="F47" s="16"/>
      <c r="G47" s="16"/>
      <c r="H47" s="16"/>
    </row>
    <row r="48" spans="2:10" x14ac:dyDescent="0.25">
      <c r="B48" s="4" t="s">
        <v>142</v>
      </c>
      <c r="C48" s="5" t="s">
        <v>19</v>
      </c>
      <c r="F48" s="22" t="s">
        <v>19</v>
      </c>
      <c r="G48" s="22" t="s">
        <v>19</v>
      </c>
      <c r="H48" s="22" t="s">
        <v>19</v>
      </c>
      <c r="J48" s="4" t="s">
        <v>143</v>
      </c>
    </row>
    <row r="49" spans="2:8" x14ac:dyDescent="0.25">
      <c r="B49" s="4" t="s">
        <v>144</v>
      </c>
      <c r="C49" s="5" t="s">
        <v>19</v>
      </c>
    </row>
    <row r="50" spans="2:8" x14ac:dyDescent="0.25">
      <c r="B50" s="8" t="s">
        <v>145</v>
      </c>
      <c r="C50" s="23">
        <f t="shared" ref="C50:H50" si="0">COUNTIF(C2:C49, "X")</f>
        <v>15</v>
      </c>
      <c r="D50" s="23">
        <f t="shared" si="0"/>
        <v>13</v>
      </c>
      <c r="E50" s="23">
        <f t="shared" si="0"/>
        <v>12</v>
      </c>
      <c r="F50" s="23">
        <f t="shared" si="0"/>
        <v>15</v>
      </c>
      <c r="G50" s="23">
        <f t="shared" si="0"/>
        <v>19</v>
      </c>
      <c r="H50" s="23">
        <f t="shared" si="0"/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1" customWidth="1"/>
    <col min="2" max="2" width="8.7109375" style="4" customWidth="1"/>
    <col min="3" max="14" width="8.7109375" customWidth="1"/>
    <col min="21" max="21" width="3.7109375" customWidth="1"/>
    <col min="22" max="22" width="18.5703125" customWidth="1"/>
  </cols>
  <sheetData>
    <row r="1" spans="1:22" s="2" customFormat="1" x14ac:dyDescent="0.25">
      <c r="A1" s="2" t="s">
        <v>16</v>
      </c>
      <c r="B1" s="5" t="s">
        <v>56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50</v>
      </c>
      <c r="H1" s="3" t="s">
        <v>51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52</v>
      </c>
      <c r="O1" s="3" t="s">
        <v>44</v>
      </c>
      <c r="P1" s="3" t="s">
        <v>45</v>
      </c>
      <c r="Q1" s="3" t="s">
        <v>46</v>
      </c>
      <c r="R1" s="3" t="s">
        <v>49</v>
      </c>
      <c r="S1" s="3" t="s">
        <v>47</v>
      </c>
      <c r="T1" s="3" t="s">
        <v>48</v>
      </c>
      <c r="V1" s="2" t="s">
        <v>53</v>
      </c>
    </row>
    <row r="2" spans="1:22" x14ac:dyDescent="0.25">
      <c r="A2" s="4" t="s">
        <v>26</v>
      </c>
      <c r="B2" s="5" t="s">
        <v>25</v>
      </c>
      <c r="C2" s="15">
        <v>2.5</v>
      </c>
      <c r="D2" s="15">
        <v>41.25</v>
      </c>
      <c r="E2" s="15">
        <v>2.5</v>
      </c>
      <c r="F2" s="15">
        <v>2.5</v>
      </c>
      <c r="G2" s="15">
        <v>5.625</v>
      </c>
      <c r="H2" s="15">
        <v>29.375</v>
      </c>
      <c r="I2" s="15">
        <v>2.5</v>
      </c>
      <c r="J2" s="15">
        <v>2.5</v>
      </c>
      <c r="K2" s="15">
        <v>2.5</v>
      </c>
      <c r="L2" s="15">
        <v>2.5</v>
      </c>
      <c r="M2" s="15">
        <v>20.625</v>
      </c>
      <c r="N2" s="15">
        <v>11.875</v>
      </c>
      <c r="O2" s="15">
        <v>26.25</v>
      </c>
      <c r="P2" s="15">
        <v>14.375</v>
      </c>
      <c r="Q2" s="15">
        <v>5.625</v>
      </c>
      <c r="R2" s="15">
        <v>2.5</v>
      </c>
      <c r="S2" s="15">
        <v>17.5</v>
      </c>
      <c r="T2" s="15">
        <v>11.875</v>
      </c>
    </row>
    <row r="3" spans="1:22" x14ac:dyDescent="0.25">
      <c r="A3" s="4" t="s">
        <v>26</v>
      </c>
      <c r="B3" s="5" t="s">
        <v>18</v>
      </c>
      <c r="C3" s="15">
        <v>2.5</v>
      </c>
      <c r="D3" s="15">
        <v>41.25</v>
      </c>
      <c r="E3" s="15">
        <v>2.5</v>
      </c>
      <c r="F3" s="15">
        <v>2.5</v>
      </c>
      <c r="G3" s="15">
        <v>2.5</v>
      </c>
      <c r="H3" s="15">
        <v>8.75</v>
      </c>
      <c r="I3" s="15">
        <v>2.5</v>
      </c>
      <c r="J3" s="15">
        <v>2.5</v>
      </c>
      <c r="K3" s="15">
        <v>5.625</v>
      </c>
      <c r="L3" s="15">
        <v>2.5</v>
      </c>
      <c r="M3" s="15">
        <v>17.5</v>
      </c>
      <c r="N3" s="15">
        <v>8.75</v>
      </c>
      <c r="O3" s="15">
        <v>17.5</v>
      </c>
      <c r="P3" s="15">
        <v>5.625</v>
      </c>
      <c r="Q3" s="15">
        <v>14.375</v>
      </c>
      <c r="R3" s="15">
        <v>2.5</v>
      </c>
      <c r="S3" s="15">
        <v>8.75</v>
      </c>
      <c r="T3" s="15">
        <v>8.75</v>
      </c>
    </row>
    <row r="4" spans="1:22" x14ac:dyDescent="0.25">
      <c r="A4" s="4" t="s">
        <v>21</v>
      </c>
      <c r="B4" s="5" t="s">
        <v>25</v>
      </c>
      <c r="C4" s="15">
        <v>5.625</v>
      </c>
      <c r="D4" s="15">
        <v>88.125</v>
      </c>
      <c r="E4" s="15">
        <v>97.5</v>
      </c>
      <c r="F4" s="15">
        <v>2.5</v>
      </c>
      <c r="G4" s="15">
        <v>17.5</v>
      </c>
      <c r="H4" s="15">
        <v>79.375</v>
      </c>
      <c r="I4" s="15">
        <v>2.5</v>
      </c>
      <c r="J4" s="15">
        <v>2.5</v>
      </c>
      <c r="K4" s="15">
        <v>8.75</v>
      </c>
      <c r="L4" s="15">
        <v>2.5</v>
      </c>
      <c r="M4" s="15">
        <v>17.5</v>
      </c>
      <c r="N4" s="15">
        <v>5.625</v>
      </c>
      <c r="O4" s="15">
        <v>94.375</v>
      </c>
      <c r="P4" s="15">
        <v>38.125</v>
      </c>
      <c r="Q4" s="15">
        <v>2.5</v>
      </c>
      <c r="R4" s="15">
        <v>2.5</v>
      </c>
      <c r="S4" s="15">
        <v>67.5</v>
      </c>
      <c r="T4" s="15">
        <v>29.375</v>
      </c>
    </row>
    <row r="5" spans="1:22" x14ac:dyDescent="0.25">
      <c r="A5" s="4" t="s">
        <v>21</v>
      </c>
      <c r="B5" s="5" t="s">
        <v>18</v>
      </c>
      <c r="C5" s="15">
        <v>5.625</v>
      </c>
      <c r="D5" s="15">
        <v>91.25</v>
      </c>
      <c r="E5" s="15">
        <v>97.5</v>
      </c>
      <c r="F5" s="15">
        <v>2.5</v>
      </c>
      <c r="G5" s="15">
        <v>2.5</v>
      </c>
      <c r="H5" s="15">
        <v>91.25</v>
      </c>
      <c r="I5" s="15">
        <v>2.5</v>
      </c>
      <c r="J5" s="15">
        <v>2.5</v>
      </c>
      <c r="K5" s="15">
        <v>8.75</v>
      </c>
      <c r="L5" s="15">
        <v>2.5</v>
      </c>
      <c r="M5" s="15">
        <v>14.375</v>
      </c>
      <c r="N5" s="15">
        <v>8.75</v>
      </c>
      <c r="O5" s="15">
        <v>97.5</v>
      </c>
      <c r="P5" s="15">
        <v>91.25</v>
      </c>
      <c r="Q5" s="15">
        <v>2.5</v>
      </c>
      <c r="R5" s="15">
        <v>2.5</v>
      </c>
      <c r="S5" s="15">
        <v>5.625</v>
      </c>
      <c r="T5" s="15">
        <v>8.75</v>
      </c>
    </row>
    <row r="6" spans="1:22" x14ac:dyDescent="0.25">
      <c r="A6" s="4" t="s">
        <v>27</v>
      </c>
      <c r="B6" s="5" t="s">
        <v>25</v>
      </c>
      <c r="C6" s="15">
        <v>2.5</v>
      </c>
      <c r="D6" s="15">
        <v>94.375</v>
      </c>
      <c r="E6" s="15">
        <v>91.25</v>
      </c>
      <c r="F6" s="15">
        <v>5.625</v>
      </c>
      <c r="G6" s="15">
        <v>2.5</v>
      </c>
      <c r="H6" s="15">
        <v>94.375</v>
      </c>
      <c r="I6" s="15">
        <v>2.5</v>
      </c>
      <c r="J6" s="15">
        <v>2.5</v>
      </c>
      <c r="K6" s="15">
        <v>32.5</v>
      </c>
      <c r="L6" s="15">
        <v>2.5</v>
      </c>
      <c r="M6" s="15">
        <v>2.5</v>
      </c>
      <c r="N6" s="15">
        <v>2.5</v>
      </c>
      <c r="O6" s="15">
        <v>2.5</v>
      </c>
      <c r="P6" s="15">
        <v>2.5</v>
      </c>
      <c r="Q6" s="15">
        <v>2.5</v>
      </c>
      <c r="R6" s="15">
        <v>2.5</v>
      </c>
      <c r="S6" s="15">
        <v>97.5</v>
      </c>
      <c r="T6" s="15">
        <v>2.5</v>
      </c>
      <c r="V6" t="s">
        <v>55</v>
      </c>
    </row>
    <row r="7" spans="1:22" x14ac:dyDescent="0.25">
      <c r="A7" s="4" t="s">
        <v>27</v>
      </c>
      <c r="B7" s="5" t="s">
        <v>18</v>
      </c>
      <c r="C7" s="15">
        <v>2.5</v>
      </c>
      <c r="D7" s="15">
        <v>94.375</v>
      </c>
      <c r="E7" s="15">
        <v>94.375</v>
      </c>
      <c r="F7" s="15">
        <v>14.375</v>
      </c>
      <c r="G7" s="15">
        <v>5.625</v>
      </c>
      <c r="H7" s="15">
        <v>91.25</v>
      </c>
      <c r="I7" s="15">
        <v>2.5</v>
      </c>
      <c r="J7" s="15">
        <v>2.5</v>
      </c>
      <c r="K7" s="15">
        <v>67.5</v>
      </c>
      <c r="L7" s="15">
        <v>2.5</v>
      </c>
      <c r="M7" s="15">
        <v>2.5</v>
      </c>
      <c r="N7" s="15">
        <v>2.5</v>
      </c>
      <c r="O7" s="15">
        <v>2.5</v>
      </c>
      <c r="P7" s="15">
        <v>2.5</v>
      </c>
      <c r="Q7" s="15">
        <v>2.5</v>
      </c>
      <c r="R7" s="15">
        <v>2.5</v>
      </c>
      <c r="S7" s="17">
        <v>97.5</v>
      </c>
      <c r="T7" s="17">
        <v>14.375</v>
      </c>
      <c r="V7" t="s">
        <v>54</v>
      </c>
    </row>
    <row r="8" spans="1:22" x14ac:dyDescent="0.25">
      <c r="A8" s="4" t="s">
        <v>22</v>
      </c>
      <c r="B8" s="5" t="s">
        <v>25</v>
      </c>
      <c r="C8" s="15">
        <v>17.5</v>
      </c>
      <c r="D8" s="15">
        <v>20.625</v>
      </c>
      <c r="E8" s="15">
        <v>2.5</v>
      </c>
      <c r="F8" s="15">
        <v>2.5</v>
      </c>
      <c r="G8" s="15">
        <v>2.5</v>
      </c>
      <c r="H8" s="15">
        <v>17.5</v>
      </c>
      <c r="I8" s="15">
        <v>2.5</v>
      </c>
      <c r="J8" s="15">
        <v>2.5</v>
      </c>
      <c r="K8" s="15">
        <v>94.375</v>
      </c>
      <c r="L8" s="15">
        <v>2.5</v>
      </c>
      <c r="M8" s="15">
        <v>2.5</v>
      </c>
      <c r="N8" s="15">
        <v>79.375</v>
      </c>
      <c r="O8" s="15">
        <v>5.625</v>
      </c>
      <c r="P8" s="15">
        <v>29.375</v>
      </c>
      <c r="Q8" s="15">
        <v>17.5</v>
      </c>
      <c r="R8" s="15">
        <v>2.5</v>
      </c>
      <c r="S8" s="15">
        <v>32.5</v>
      </c>
      <c r="T8" s="15">
        <v>50</v>
      </c>
    </row>
    <row r="9" spans="1:22" x14ac:dyDescent="0.25">
      <c r="A9" s="4" t="s">
        <v>22</v>
      </c>
      <c r="B9" s="5" t="s">
        <v>18</v>
      </c>
      <c r="C9" s="15">
        <v>40.5</v>
      </c>
      <c r="D9" s="15">
        <v>47.5</v>
      </c>
      <c r="E9" s="15">
        <v>7.5</v>
      </c>
      <c r="F9" s="15">
        <v>2.5</v>
      </c>
      <c r="G9" s="15">
        <v>21.5</v>
      </c>
      <c r="H9" s="15">
        <v>40.5</v>
      </c>
      <c r="I9" s="15">
        <v>2.5</v>
      </c>
      <c r="J9" s="15">
        <v>2.5</v>
      </c>
      <c r="K9" s="15">
        <v>85.5</v>
      </c>
      <c r="L9" s="15">
        <v>2.5</v>
      </c>
      <c r="M9" s="15">
        <v>2.5</v>
      </c>
      <c r="N9" s="15">
        <v>85.5</v>
      </c>
      <c r="O9" s="15">
        <v>21.5</v>
      </c>
      <c r="P9" s="15">
        <v>43</v>
      </c>
      <c r="Q9" s="15">
        <v>12</v>
      </c>
      <c r="R9" s="15">
        <v>24</v>
      </c>
      <c r="S9" s="15">
        <v>69</v>
      </c>
      <c r="T9" s="15">
        <v>69</v>
      </c>
    </row>
    <row r="10" spans="1:22" x14ac:dyDescent="0.25">
      <c r="A10" s="4" t="s">
        <v>28</v>
      </c>
      <c r="B10" s="5" t="s">
        <v>25</v>
      </c>
      <c r="C10" s="15">
        <v>17.5</v>
      </c>
      <c r="D10" s="15">
        <v>26.25</v>
      </c>
      <c r="E10" s="15">
        <v>5.625</v>
      </c>
      <c r="F10" s="15">
        <v>2.5</v>
      </c>
      <c r="G10" s="15">
        <v>17.5</v>
      </c>
      <c r="H10" s="15">
        <v>10.833333333333334</v>
      </c>
      <c r="I10" s="15">
        <v>2.5</v>
      </c>
      <c r="J10" s="15">
        <v>2.5</v>
      </c>
      <c r="K10" s="15">
        <v>2.5</v>
      </c>
      <c r="L10" s="15">
        <v>2.5</v>
      </c>
      <c r="M10" s="15">
        <v>5.625</v>
      </c>
      <c r="N10" s="15">
        <v>2.5</v>
      </c>
      <c r="O10" s="15">
        <v>2.5</v>
      </c>
      <c r="P10" s="15">
        <v>91.25</v>
      </c>
      <c r="Q10" s="15">
        <v>17.5</v>
      </c>
      <c r="R10" s="15">
        <v>2.5</v>
      </c>
      <c r="S10" s="15">
        <v>50</v>
      </c>
      <c r="T10" s="15">
        <v>50</v>
      </c>
    </row>
    <row r="11" spans="1:22" x14ac:dyDescent="0.25">
      <c r="A11" s="4" t="s">
        <v>28</v>
      </c>
      <c r="B11" s="5" t="s">
        <v>18</v>
      </c>
      <c r="C11" s="15">
        <v>5.625</v>
      </c>
      <c r="D11" s="15">
        <v>17.5</v>
      </c>
      <c r="E11" s="15">
        <v>5.625</v>
      </c>
      <c r="F11" s="15">
        <v>2.5</v>
      </c>
      <c r="G11" s="15">
        <v>5.625</v>
      </c>
      <c r="H11" s="15">
        <v>5.625</v>
      </c>
      <c r="I11" s="15">
        <v>2.5</v>
      </c>
      <c r="J11" s="15">
        <v>2.5</v>
      </c>
      <c r="K11" s="15">
        <v>2.5</v>
      </c>
      <c r="L11" s="15">
        <v>2.5</v>
      </c>
      <c r="M11" s="15">
        <v>5.625</v>
      </c>
      <c r="N11" s="15">
        <v>2.5</v>
      </c>
      <c r="O11" s="15">
        <v>2.5</v>
      </c>
      <c r="P11" s="15">
        <v>94.375</v>
      </c>
      <c r="Q11" s="15">
        <v>29.375</v>
      </c>
      <c r="R11" s="15">
        <v>2.5</v>
      </c>
      <c r="S11" s="15">
        <v>67.5</v>
      </c>
      <c r="T11" s="15">
        <v>67.5</v>
      </c>
    </row>
    <row r="12" spans="1:22" x14ac:dyDescent="0.25">
      <c r="A12" s="4" t="s">
        <v>23</v>
      </c>
      <c r="B12" s="5" t="s">
        <v>25</v>
      </c>
      <c r="C12" s="15">
        <v>5.625</v>
      </c>
      <c r="D12" s="15">
        <v>73.75</v>
      </c>
      <c r="E12" s="15">
        <v>2.5</v>
      </c>
      <c r="F12" s="15">
        <v>2.5</v>
      </c>
      <c r="G12" s="15">
        <v>38.125</v>
      </c>
      <c r="H12" s="15">
        <v>58.75</v>
      </c>
      <c r="I12" s="15">
        <v>38.125</v>
      </c>
      <c r="J12" s="15">
        <v>2.5</v>
      </c>
      <c r="K12" s="15">
        <v>94.375</v>
      </c>
      <c r="L12" s="15">
        <v>2.5</v>
      </c>
      <c r="M12" s="15">
        <v>17.5</v>
      </c>
      <c r="N12" s="15">
        <v>97.5</v>
      </c>
      <c r="O12" s="15">
        <v>97.5</v>
      </c>
      <c r="P12" s="15">
        <v>67.5</v>
      </c>
      <c r="Q12" s="15">
        <v>5.625</v>
      </c>
      <c r="R12" s="15">
        <v>5.625</v>
      </c>
      <c r="S12" s="15">
        <v>67.5</v>
      </c>
      <c r="T12" s="15">
        <v>32.5</v>
      </c>
    </row>
    <row r="13" spans="1:22" x14ac:dyDescent="0.25">
      <c r="A13" s="4" t="s">
        <v>23</v>
      </c>
      <c r="B13" s="5" t="s">
        <v>18</v>
      </c>
      <c r="C13" s="15">
        <v>7.5</v>
      </c>
      <c r="D13" s="15">
        <v>73.5</v>
      </c>
      <c r="E13" s="15">
        <v>14.5</v>
      </c>
      <c r="F13" s="15">
        <v>2.5</v>
      </c>
      <c r="G13" s="15">
        <v>19.5</v>
      </c>
      <c r="H13" s="15">
        <v>73.5</v>
      </c>
      <c r="I13" s="15">
        <v>36</v>
      </c>
      <c r="J13" s="15">
        <v>2.5</v>
      </c>
      <c r="K13" s="15">
        <v>87.5</v>
      </c>
      <c r="L13" s="15">
        <v>2.5</v>
      </c>
      <c r="M13" s="15">
        <v>54.5</v>
      </c>
      <c r="N13" s="15">
        <v>71.5</v>
      </c>
      <c r="O13" s="15">
        <v>85.5</v>
      </c>
      <c r="P13" s="15">
        <v>26.5</v>
      </c>
      <c r="Q13" s="15">
        <v>5</v>
      </c>
      <c r="R13" s="15">
        <v>10</v>
      </c>
      <c r="S13" s="15">
        <v>85</v>
      </c>
      <c r="T13" s="15">
        <v>64</v>
      </c>
    </row>
    <row r="14" spans="1:22" x14ac:dyDescent="0.25">
      <c r="A14" s="4" t="s">
        <v>31</v>
      </c>
      <c r="B14" s="5" t="s">
        <v>25</v>
      </c>
      <c r="C14" s="15">
        <v>17.5</v>
      </c>
      <c r="D14" s="15">
        <v>79.375</v>
      </c>
      <c r="E14" s="15">
        <v>2.5</v>
      </c>
      <c r="F14" s="15">
        <v>2.5</v>
      </c>
      <c r="G14" s="15">
        <v>29.375</v>
      </c>
      <c r="H14" s="15">
        <v>67.5</v>
      </c>
      <c r="I14" s="15">
        <v>5.625</v>
      </c>
      <c r="J14" s="15">
        <v>2.5</v>
      </c>
      <c r="K14" s="15">
        <v>41.25</v>
      </c>
      <c r="L14" s="15">
        <v>2.5</v>
      </c>
      <c r="M14" s="15">
        <v>55.625</v>
      </c>
      <c r="N14" s="15">
        <v>70.625</v>
      </c>
      <c r="O14" s="15">
        <v>79.375</v>
      </c>
      <c r="P14" s="15">
        <v>61.875</v>
      </c>
      <c r="Q14" s="15">
        <v>5.625</v>
      </c>
      <c r="R14" s="15">
        <v>2.5</v>
      </c>
      <c r="S14" s="15">
        <v>58.75</v>
      </c>
      <c r="T14" s="15">
        <v>58.75</v>
      </c>
    </row>
    <row r="15" spans="1:22" x14ac:dyDescent="0.25">
      <c r="A15" s="4" t="s">
        <v>31</v>
      </c>
      <c r="B15" s="5" t="s">
        <v>18</v>
      </c>
      <c r="C15" s="15">
        <v>12</v>
      </c>
      <c r="D15" s="15">
        <v>71</v>
      </c>
      <c r="E15" s="15">
        <v>2.5</v>
      </c>
      <c r="F15" s="15">
        <v>5</v>
      </c>
      <c r="G15" s="15">
        <v>24</v>
      </c>
      <c r="H15" s="15">
        <v>80.5</v>
      </c>
      <c r="I15" s="15">
        <v>7.5</v>
      </c>
      <c r="J15" s="15">
        <v>2.5</v>
      </c>
      <c r="K15" s="15">
        <v>71</v>
      </c>
      <c r="L15" s="15">
        <v>5</v>
      </c>
      <c r="M15" s="15">
        <v>61.5</v>
      </c>
      <c r="N15" s="15">
        <v>71</v>
      </c>
      <c r="O15" s="15">
        <v>90</v>
      </c>
      <c r="P15" s="15">
        <v>47.5</v>
      </c>
      <c r="Q15" s="15">
        <v>2.5</v>
      </c>
      <c r="R15" s="15">
        <v>2.5</v>
      </c>
      <c r="S15" s="15">
        <v>64</v>
      </c>
      <c r="T15" s="15">
        <v>36</v>
      </c>
    </row>
    <row r="16" spans="1:22" x14ac:dyDescent="0.25">
      <c r="A16" s="4" t="s">
        <v>29</v>
      </c>
      <c r="B16" s="5" t="s">
        <v>25</v>
      </c>
      <c r="C16" s="15">
        <v>17.5</v>
      </c>
      <c r="D16" s="15">
        <v>76.25</v>
      </c>
      <c r="E16" s="15">
        <v>5.625</v>
      </c>
      <c r="F16" s="15">
        <v>2.5</v>
      </c>
      <c r="G16" s="15">
        <v>91.25</v>
      </c>
      <c r="H16" s="15">
        <v>79.375</v>
      </c>
      <c r="I16" s="15">
        <v>88.125</v>
      </c>
      <c r="J16" s="15">
        <v>6.666666666666667</v>
      </c>
      <c r="K16" s="15">
        <v>61.875</v>
      </c>
      <c r="L16" s="15">
        <v>2.5</v>
      </c>
      <c r="M16" s="15">
        <v>8.75</v>
      </c>
      <c r="N16" s="15">
        <v>97.5</v>
      </c>
      <c r="O16" s="15">
        <v>85.625</v>
      </c>
      <c r="P16" s="15">
        <v>61.875</v>
      </c>
      <c r="Q16" s="15">
        <v>5.625</v>
      </c>
      <c r="R16" s="15">
        <v>2.5</v>
      </c>
      <c r="S16" s="15">
        <v>91.25</v>
      </c>
      <c r="T16" s="15">
        <v>82.5</v>
      </c>
    </row>
    <row r="17" spans="1:22" x14ac:dyDescent="0.25">
      <c r="A17" s="4" t="s">
        <v>29</v>
      </c>
      <c r="B17" s="5" t="s">
        <v>18</v>
      </c>
      <c r="C17" s="15">
        <v>12</v>
      </c>
      <c r="D17" s="15">
        <v>80.5</v>
      </c>
      <c r="E17" s="15">
        <v>40.5</v>
      </c>
      <c r="F17" s="15">
        <v>2.5</v>
      </c>
      <c r="G17" s="15">
        <v>85.5</v>
      </c>
      <c r="H17" s="15">
        <v>87.5</v>
      </c>
      <c r="I17" s="15">
        <v>92.5</v>
      </c>
      <c r="J17" s="15">
        <v>20.625</v>
      </c>
      <c r="K17" s="15">
        <v>80.5</v>
      </c>
      <c r="L17" s="15">
        <v>5</v>
      </c>
      <c r="M17" s="15">
        <v>31</v>
      </c>
      <c r="N17" s="15">
        <v>95</v>
      </c>
      <c r="O17" s="15">
        <v>95</v>
      </c>
      <c r="P17" s="15">
        <v>43</v>
      </c>
      <c r="Q17" s="15">
        <v>12</v>
      </c>
      <c r="R17" s="15">
        <v>2.5</v>
      </c>
      <c r="S17" s="15">
        <v>97.5</v>
      </c>
      <c r="T17" s="15">
        <v>95</v>
      </c>
    </row>
    <row r="18" spans="1:22" x14ac:dyDescent="0.25">
      <c r="A18" s="4" t="s">
        <v>30</v>
      </c>
      <c r="B18" s="5" t="s">
        <v>25</v>
      </c>
      <c r="C18" s="15">
        <v>32.5</v>
      </c>
      <c r="D18" s="15">
        <v>41.25</v>
      </c>
      <c r="E18" s="15">
        <v>2.5</v>
      </c>
      <c r="F18" s="15">
        <v>14.375</v>
      </c>
      <c r="G18" s="15">
        <v>50</v>
      </c>
      <c r="H18" s="15">
        <v>17.5</v>
      </c>
      <c r="I18" s="15">
        <v>67.5</v>
      </c>
      <c r="J18" s="15">
        <v>5.625</v>
      </c>
      <c r="K18" s="15">
        <v>14.375</v>
      </c>
      <c r="L18" s="15">
        <v>2.5</v>
      </c>
      <c r="M18" s="15">
        <v>2.5</v>
      </c>
      <c r="N18" s="15">
        <v>5.625</v>
      </c>
      <c r="O18" s="15">
        <v>2.5</v>
      </c>
      <c r="P18" s="15">
        <v>50</v>
      </c>
      <c r="Q18" s="15">
        <v>17.5</v>
      </c>
      <c r="R18" s="15">
        <v>5.625</v>
      </c>
      <c r="S18" s="15">
        <v>67.5</v>
      </c>
      <c r="T18" s="15">
        <v>58.75</v>
      </c>
    </row>
    <row r="19" spans="1:22" x14ac:dyDescent="0.25">
      <c r="A19" s="4" t="s">
        <v>30</v>
      </c>
      <c r="B19" s="5" t="s">
        <v>18</v>
      </c>
      <c r="C19" s="15">
        <v>50</v>
      </c>
      <c r="D19" s="15">
        <v>43</v>
      </c>
      <c r="E19" s="15">
        <v>7.5</v>
      </c>
      <c r="F19" s="15">
        <v>12</v>
      </c>
      <c r="G19" s="15">
        <v>71</v>
      </c>
      <c r="H19" s="15">
        <v>28.5</v>
      </c>
      <c r="I19" s="15">
        <v>64</v>
      </c>
      <c r="J19" s="15">
        <v>14.5</v>
      </c>
      <c r="K19" s="15">
        <v>12</v>
      </c>
      <c r="L19" s="15">
        <v>5</v>
      </c>
      <c r="M19" s="15">
        <v>2.5</v>
      </c>
      <c r="N19" s="15">
        <v>5</v>
      </c>
      <c r="O19" s="15">
        <v>2.5</v>
      </c>
      <c r="P19" s="15">
        <v>43</v>
      </c>
      <c r="Q19" s="15">
        <v>43</v>
      </c>
      <c r="R19" s="15">
        <v>24</v>
      </c>
      <c r="S19" s="15">
        <v>50</v>
      </c>
      <c r="T19" s="15">
        <v>76.25</v>
      </c>
    </row>
    <row r="20" spans="1:22" x14ac:dyDescent="0.25">
      <c r="A20" s="14"/>
      <c r="B20" s="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2" x14ac:dyDescent="0.25">
      <c r="A21" s="18" t="s">
        <v>57</v>
      </c>
      <c r="C21" s="3" t="s">
        <v>35</v>
      </c>
      <c r="D21" s="3" t="s">
        <v>36</v>
      </c>
      <c r="E21" s="3" t="s">
        <v>37</v>
      </c>
      <c r="F21" s="3" t="s">
        <v>38</v>
      </c>
      <c r="G21" s="3" t="s">
        <v>50</v>
      </c>
      <c r="H21" s="3" t="s">
        <v>51</v>
      </c>
      <c r="I21" s="3" t="s">
        <v>39</v>
      </c>
      <c r="J21" s="3" t="s">
        <v>40</v>
      </c>
      <c r="K21" s="3" t="s">
        <v>41</v>
      </c>
      <c r="L21" s="3" t="s">
        <v>42</v>
      </c>
      <c r="M21" s="3" t="s">
        <v>43</v>
      </c>
      <c r="N21" s="3" t="s">
        <v>52</v>
      </c>
      <c r="O21" s="3" t="s">
        <v>44</v>
      </c>
      <c r="P21" s="3" t="s">
        <v>45</v>
      </c>
      <c r="Q21" s="3" t="s">
        <v>46</v>
      </c>
      <c r="R21" s="3" t="s">
        <v>49</v>
      </c>
      <c r="S21" s="3" t="s">
        <v>47</v>
      </c>
      <c r="T21" s="3" t="s">
        <v>48</v>
      </c>
    </row>
    <row r="22" spans="1:22" x14ac:dyDescent="0.25">
      <c r="A22" s="4" t="s">
        <v>26</v>
      </c>
      <c r="C22" s="15">
        <f t="shared" ref="C22:T22" si="0">(C2-C3)/MIN(C2,C3)</f>
        <v>0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1.25</v>
      </c>
      <c r="H22" s="17">
        <f t="shared" si="0"/>
        <v>2.3571428571428572</v>
      </c>
      <c r="I22" s="15">
        <f t="shared" si="0"/>
        <v>0</v>
      </c>
      <c r="J22" s="15">
        <f t="shared" si="0"/>
        <v>0</v>
      </c>
      <c r="K22" s="15">
        <f t="shared" si="0"/>
        <v>-1.25</v>
      </c>
      <c r="L22" s="15">
        <f t="shared" si="0"/>
        <v>0</v>
      </c>
      <c r="M22" s="15">
        <f t="shared" si="0"/>
        <v>0.17857142857142858</v>
      </c>
      <c r="N22" s="15">
        <f t="shared" si="0"/>
        <v>0.35714285714285715</v>
      </c>
      <c r="O22" s="15">
        <f t="shared" si="0"/>
        <v>0.5</v>
      </c>
      <c r="P22" s="15">
        <f t="shared" si="0"/>
        <v>1.5555555555555556</v>
      </c>
      <c r="Q22" s="15">
        <f t="shared" si="0"/>
        <v>-1.5555555555555556</v>
      </c>
      <c r="R22" s="15">
        <f t="shared" si="0"/>
        <v>0</v>
      </c>
      <c r="S22" s="15">
        <f t="shared" si="0"/>
        <v>1</v>
      </c>
      <c r="T22" s="15">
        <f t="shared" si="0"/>
        <v>0.35714285714285715</v>
      </c>
      <c r="V22" t="s">
        <v>61</v>
      </c>
    </row>
    <row r="23" spans="1:22" x14ac:dyDescent="0.25">
      <c r="A23" s="4" t="s">
        <v>26</v>
      </c>
      <c r="V23" t="s">
        <v>58</v>
      </c>
    </row>
    <row r="24" spans="1:22" x14ac:dyDescent="0.25">
      <c r="A24" s="4" t="s">
        <v>21</v>
      </c>
      <c r="C24" s="15">
        <f t="shared" ref="C24:T24" si="1">(C4-C5)/MIN(C4,C5)</f>
        <v>0</v>
      </c>
      <c r="D24" s="15">
        <f t="shared" si="1"/>
        <v>-3.5460992907801421E-2</v>
      </c>
      <c r="E24" s="15">
        <f t="shared" si="1"/>
        <v>0</v>
      </c>
      <c r="F24" s="15">
        <f t="shared" si="1"/>
        <v>0</v>
      </c>
      <c r="G24" s="19">
        <f t="shared" si="1"/>
        <v>6</v>
      </c>
      <c r="H24" s="15">
        <f t="shared" si="1"/>
        <v>-0.14960629921259844</v>
      </c>
      <c r="I24" s="15">
        <f t="shared" si="1"/>
        <v>0</v>
      </c>
      <c r="J24" s="15">
        <f t="shared" si="1"/>
        <v>0</v>
      </c>
      <c r="K24" s="15">
        <f t="shared" si="1"/>
        <v>0</v>
      </c>
      <c r="L24" s="15">
        <f t="shared" si="1"/>
        <v>0</v>
      </c>
      <c r="M24" s="15">
        <f t="shared" si="1"/>
        <v>0.21739130434782608</v>
      </c>
      <c r="N24" s="15">
        <f t="shared" si="1"/>
        <v>-0.55555555555555558</v>
      </c>
      <c r="O24" s="15">
        <f t="shared" si="1"/>
        <v>-3.3112582781456956E-2</v>
      </c>
      <c r="P24" s="15">
        <f t="shared" si="1"/>
        <v>-1.3934426229508197</v>
      </c>
      <c r="Q24" s="15">
        <f t="shared" si="1"/>
        <v>0</v>
      </c>
      <c r="R24" s="15">
        <f t="shared" si="1"/>
        <v>0</v>
      </c>
      <c r="S24" s="20">
        <f t="shared" si="1"/>
        <v>11</v>
      </c>
      <c r="T24" s="15">
        <f t="shared" si="1"/>
        <v>2.3571428571428572</v>
      </c>
      <c r="V24" t="s">
        <v>59</v>
      </c>
    </row>
    <row r="25" spans="1:22" x14ac:dyDescent="0.25">
      <c r="A25" s="4" t="s">
        <v>21</v>
      </c>
      <c r="V25" t="s">
        <v>60</v>
      </c>
    </row>
    <row r="26" spans="1:22" x14ac:dyDescent="0.25">
      <c r="A26" s="4" t="s">
        <v>27</v>
      </c>
      <c r="C26" s="15">
        <f t="shared" ref="C26:T26" si="2">(C6-C7)/MIN(C6,C7)</f>
        <v>0</v>
      </c>
      <c r="D26" s="15">
        <f t="shared" si="2"/>
        <v>0</v>
      </c>
      <c r="E26" s="15">
        <f t="shared" si="2"/>
        <v>-3.4246575342465752E-2</v>
      </c>
      <c r="F26" s="15">
        <f t="shared" si="2"/>
        <v>-1.5555555555555556</v>
      </c>
      <c r="G26" s="15">
        <f t="shared" si="2"/>
        <v>-1.25</v>
      </c>
      <c r="H26" s="15">
        <f t="shared" si="2"/>
        <v>3.4246575342465752E-2</v>
      </c>
      <c r="I26" s="15">
        <f t="shared" si="2"/>
        <v>0</v>
      </c>
      <c r="J26" s="15">
        <f t="shared" si="2"/>
        <v>0</v>
      </c>
      <c r="K26" s="15">
        <f t="shared" si="2"/>
        <v>-1.0769230769230769</v>
      </c>
      <c r="L26" s="15">
        <f t="shared" si="2"/>
        <v>0</v>
      </c>
      <c r="M26" s="15">
        <f t="shared" si="2"/>
        <v>0</v>
      </c>
      <c r="N26" s="15">
        <f t="shared" si="2"/>
        <v>0</v>
      </c>
      <c r="O26" s="15">
        <f t="shared" si="2"/>
        <v>0</v>
      </c>
      <c r="P26" s="15">
        <f t="shared" si="2"/>
        <v>0</v>
      </c>
      <c r="Q26" s="15">
        <f t="shared" si="2"/>
        <v>0</v>
      </c>
      <c r="R26" s="15">
        <f t="shared" si="2"/>
        <v>0</v>
      </c>
      <c r="S26" s="15">
        <f t="shared" si="2"/>
        <v>0</v>
      </c>
      <c r="T26" s="17">
        <f t="shared" si="2"/>
        <v>-4.75</v>
      </c>
    </row>
    <row r="27" spans="1:22" x14ac:dyDescent="0.25">
      <c r="A27" s="4" t="s">
        <v>27</v>
      </c>
    </row>
    <row r="28" spans="1:22" x14ac:dyDescent="0.25">
      <c r="A28" s="4" t="s">
        <v>22</v>
      </c>
      <c r="C28" s="15">
        <f t="shared" ref="C28:T28" si="3">(C8-C9)/MIN(C8,C9)</f>
        <v>-1.3142857142857143</v>
      </c>
      <c r="D28" s="15">
        <f t="shared" si="3"/>
        <v>-1.303030303030303</v>
      </c>
      <c r="E28" s="15">
        <f t="shared" si="3"/>
        <v>-2</v>
      </c>
      <c r="F28" s="15">
        <f t="shared" si="3"/>
        <v>0</v>
      </c>
      <c r="G28" s="19">
        <f t="shared" si="3"/>
        <v>-7.6</v>
      </c>
      <c r="H28" s="15">
        <f t="shared" si="3"/>
        <v>-1.3142857142857143</v>
      </c>
      <c r="I28" s="15">
        <f t="shared" si="3"/>
        <v>0</v>
      </c>
      <c r="J28" s="15">
        <f t="shared" si="3"/>
        <v>0</v>
      </c>
      <c r="K28" s="15">
        <f t="shared" si="3"/>
        <v>0.10380116959064327</v>
      </c>
      <c r="L28" s="15">
        <f t="shared" si="3"/>
        <v>0</v>
      </c>
      <c r="M28" s="15">
        <f t="shared" si="3"/>
        <v>0</v>
      </c>
      <c r="N28" s="15">
        <f t="shared" si="3"/>
        <v>-7.716535433070866E-2</v>
      </c>
      <c r="O28" s="17">
        <f t="shared" si="3"/>
        <v>-2.8222222222222224</v>
      </c>
      <c r="P28" s="15">
        <f t="shared" si="3"/>
        <v>-0.46382978723404256</v>
      </c>
      <c r="Q28" s="15">
        <f t="shared" si="3"/>
        <v>0.45833333333333331</v>
      </c>
      <c r="R28" s="19">
        <f t="shared" si="3"/>
        <v>-8.6</v>
      </c>
      <c r="S28" s="15">
        <f t="shared" si="3"/>
        <v>-1.1230769230769231</v>
      </c>
      <c r="T28" s="15">
        <f t="shared" si="3"/>
        <v>-0.38</v>
      </c>
    </row>
    <row r="29" spans="1:22" x14ac:dyDescent="0.25">
      <c r="A29" s="4" t="s">
        <v>22</v>
      </c>
    </row>
    <row r="30" spans="1:22" x14ac:dyDescent="0.25">
      <c r="A30" s="4" t="s">
        <v>28</v>
      </c>
      <c r="C30" s="15">
        <f t="shared" ref="C30:T30" si="4">(C10-C11)/MIN(C10,C11)</f>
        <v>2.1111111111111112</v>
      </c>
      <c r="D30" s="15">
        <f t="shared" si="4"/>
        <v>0.5</v>
      </c>
      <c r="E30" s="15">
        <f t="shared" si="4"/>
        <v>0</v>
      </c>
      <c r="F30" s="15">
        <f t="shared" si="4"/>
        <v>0</v>
      </c>
      <c r="G30" s="15">
        <f t="shared" si="4"/>
        <v>2.1111111111111112</v>
      </c>
      <c r="H30" s="15">
        <f t="shared" si="4"/>
        <v>0.92592592592592604</v>
      </c>
      <c r="I30" s="15">
        <f t="shared" si="4"/>
        <v>0</v>
      </c>
      <c r="J30" s="15">
        <f t="shared" si="4"/>
        <v>0</v>
      </c>
      <c r="K30" s="15">
        <f t="shared" si="4"/>
        <v>0</v>
      </c>
      <c r="L30" s="15">
        <f t="shared" si="4"/>
        <v>0</v>
      </c>
      <c r="M30" s="15">
        <f t="shared" si="4"/>
        <v>0</v>
      </c>
      <c r="N30" s="15">
        <f t="shared" si="4"/>
        <v>0</v>
      </c>
      <c r="O30" s="15">
        <f t="shared" si="4"/>
        <v>0</v>
      </c>
      <c r="P30" s="15">
        <f t="shared" si="4"/>
        <v>-3.4246575342465752E-2</v>
      </c>
      <c r="Q30" s="15">
        <f t="shared" si="4"/>
        <v>-0.6785714285714286</v>
      </c>
      <c r="R30" s="15">
        <f t="shared" si="4"/>
        <v>0</v>
      </c>
      <c r="S30" s="15">
        <f t="shared" si="4"/>
        <v>-0.35</v>
      </c>
      <c r="T30" s="15">
        <f t="shared" si="4"/>
        <v>-0.35</v>
      </c>
    </row>
    <row r="31" spans="1:22" x14ac:dyDescent="0.25">
      <c r="A31" s="4" t="s">
        <v>28</v>
      </c>
    </row>
    <row r="32" spans="1:22" x14ac:dyDescent="0.25">
      <c r="A32" s="4" t="s">
        <v>23</v>
      </c>
      <c r="C32" s="15">
        <f t="shared" ref="C32:T32" si="5">(C12-C13)/MIN(C12,C13)</f>
        <v>-0.33333333333333331</v>
      </c>
      <c r="D32" s="15">
        <f t="shared" si="5"/>
        <v>3.4013605442176869E-3</v>
      </c>
      <c r="E32" s="17">
        <f t="shared" si="5"/>
        <v>-4.8</v>
      </c>
      <c r="F32" s="15">
        <f t="shared" si="5"/>
        <v>0</v>
      </c>
      <c r="G32" s="15">
        <f t="shared" si="5"/>
        <v>0.95512820512820518</v>
      </c>
      <c r="H32" s="15">
        <f t="shared" si="5"/>
        <v>-0.25106382978723402</v>
      </c>
      <c r="I32" s="15">
        <f t="shared" si="5"/>
        <v>5.9027777777777776E-2</v>
      </c>
      <c r="J32" s="15">
        <f t="shared" si="5"/>
        <v>0</v>
      </c>
      <c r="K32" s="15">
        <f t="shared" si="5"/>
        <v>7.857142857142857E-2</v>
      </c>
      <c r="L32" s="15">
        <f t="shared" si="5"/>
        <v>0</v>
      </c>
      <c r="M32" s="15">
        <f t="shared" si="5"/>
        <v>-2.1142857142857143</v>
      </c>
      <c r="N32" s="15">
        <f t="shared" si="5"/>
        <v>0.36363636363636365</v>
      </c>
      <c r="O32" s="15">
        <f t="shared" si="5"/>
        <v>0.14035087719298245</v>
      </c>
      <c r="P32" s="15">
        <f t="shared" si="5"/>
        <v>1.5471698113207548</v>
      </c>
      <c r="Q32" s="15">
        <f t="shared" si="5"/>
        <v>0.125</v>
      </c>
      <c r="R32" s="15">
        <f t="shared" si="5"/>
        <v>-0.77777777777777779</v>
      </c>
      <c r="S32" s="15">
        <f t="shared" si="5"/>
        <v>-0.25925925925925924</v>
      </c>
      <c r="T32" s="15">
        <f t="shared" si="5"/>
        <v>-0.96923076923076923</v>
      </c>
    </row>
    <row r="33" spans="1:20" x14ac:dyDescent="0.25">
      <c r="A33" s="4" t="s">
        <v>23</v>
      </c>
    </row>
    <row r="34" spans="1:20" x14ac:dyDescent="0.25">
      <c r="A34" s="4" t="s">
        <v>31</v>
      </c>
      <c r="C34" s="15">
        <f t="shared" ref="C34:T34" si="6">(C14-C15)/MIN(C14,C15)</f>
        <v>0.45833333333333331</v>
      </c>
      <c r="D34" s="15">
        <f t="shared" si="6"/>
        <v>0.11795774647887323</v>
      </c>
      <c r="E34" s="15">
        <f t="shared" si="6"/>
        <v>0</v>
      </c>
      <c r="F34" s="15">
        <f t="shared" si="6"/>
        <v>-1</v>
      </c>
      <c r="G34" s="15">
        <f t="shared" si="6"/>
        <v>0.22395833333333334</v>
      </c>
      <c r="H34" s="15">
        <f t="shared" si="6"/>
        <v>-0.19259259259259259</v>
      </c>
      <c r="I34" s="15">
        <f t="shared" si="6"/>
        <v>-0.33333333333333331</v>
      </c>
      <c r="J34" s="15">
        <f t="shared" si="6"/>
        <v>0</v>
      </c>
      <c r="K34" s="15">
        <f t="shared" si="6"/>
        <v>-0.72121212121212119</v>
      </c>
      <c r="L34" s="15">
        <f t="shared" si="6"/>
        <v>-1</v>
      </c>
      <c r="M34" s="15">
        <f t="shared" si="6"/>
        <v>-0.10561797752808989</v>
      </c>
      <c r="N34" s="15">
        <f t="shared" si="6"/>
        <v>-5.3097345132743362E-3</v>
      </c>
      <c r="O34" s="15">
        <f t="shared" si="6"/>
        <v>-0.13385826771653545</v>
      </c>
      <c r="P34" s="15">
        <f t="shared" si="6"/>
        <v>0.30263157894736842</v>
      </c>
      <c r="Q34" s="15">
        <f t="shared" si="6"/>
        <v>1.25</v>
      </c>
      <c r="R34" s="15">
        <f t="shared" si="6"/>
        <v>0</v>
      </c>
      <c r="S34" s="15">
        <f t="shared" si="6"/>
        <v>-8.9361702127659579E-2</v>
      </c>
      <c r="T34" s="15">
        <f t="shared" si="6"/>
        <v>0.63194444444444442</v>
      </c>
    </row>
    <row r="35" spans="1:20" x14ac:dyDescent="0.25">
      <c r="A35" s="4" t="s">
        <v>31</v>
      </c>
    </row>
    <row r="36" spans="1:20" x14ac:dyDescent="0.25">
      <c r="A36" s="4" t="s">
        <v>29</v>
      </c>
      <c r="C36" s="15">
        <f t="shared" ref="C36:T36" si="7">(C16-C17)/MIN(C16,C17)</f>
        <v>0.45833333333333331</v>
      </c>
      <c r="D36" s="15">
        <f t="shared" si="7"/>
        <v>-5.5737704918032788E-2</v>
      </c>
      <c r="E36" s="19">
        <f t="shared" si="7"/>
        <v>-6.2</v>
      </c>
      <c r="F36" s="15">
        <f t="shared" si="7"/>
        <v>0</v>
      </c>
      <c r="G36" s="15">
        <f t="shared" si="7"/>
        <v>6.725146198830409E-2</v>
      </c>
      <c r="H36" s="15">
        <f t="shared" si="7"/>
        <v>-0.10236220472440945</v>
      </c>
      <c r="I36" s="15">
        <f t="shared" si="7"/>
        <v>-4.9645390070921988E-2</v>
      </c>
      <c r="J36" s="15">
        <f t="shared" si="7"/>
        <v>-2.0937499999999996</v>
      </c>
      <c r="K36" s="15">
        <f t="shared" si="7"/>
        <v>-0.30101010101010101</v>
      </c>
      <c r="L36" s="15">
        <f t="shared" si="7"/>
        <v>-1</v>
      </c>
      <c r="M36" s="15">
        <f t="shared" si="7"/>
        <v>-2.5428571428571427</v>
      </c>
      <c r="N36" s="15">
        <f t="shared" si="7"/>
        <v>2.6315789473684209E-2</v>
      </c>
      <c r="O36" s="15">
        <f t="shared" si="7"/>
        <v>-0.10948905109489052</v>
      </c>
      <c r="P36" s="15">
        <f t="shared" si="7"/>
        <v>0.43895348837209303</v>
      </c>
      <c r="Q36" s="15">
        <f t="shared" si="7"/>
        <v>-1.1333333333333333</v>
      </c>
      <c r="R36" s="15">
        <f t="shared" si="7"/>
        <v>0</v>
      </c>
      <c r="S36" s="15">
        <f t="shared" si="7"/>
        <v>-6.8493150684931503E-2</v>
      </c>
      <c r="T36" s="15">
        <f t="shared" si="7"/>
        <v>-0.15151515151515152</v>
      </c>
    </row>
    <row r="37" spans="1:20" x14ac:dyDescent="0.25">
      <c r="A37" s="4" t="s">
        <v>29</v>
      </c>
    </row>
    <row r="38" spans="1:20" x14ac:dyDescent="0.25">
      <c r="A38" s="4" t="s">
        <v>30</v>
      </c>
      <c r="C38" s="15">
        <f t="shared" ref="C38:T38" si="8">(C18-C19)/MIN(C18,C19)</f>
        <v>-0.53846153846153844</v>
      </c>
      <c r="D38" s="15">
        <f t="shared" si="8"/>
        <v>-4.2424242424242427E-2</v>
      </c>
      <c r="E38" s="15">
        <f t="shared" si="8"/>
        <v>-2</v>
      </c>
      <c r="F38" s="15">
        <f t="shared" si="8"/>
        <v>0.19791666666666666</v>
      </c>
      <c r="G38" s="15">
        <f t="shared" si="8"/>
        <v>-0.42</v>
      </c>
      <c r="H38" s="15">
        <f t="shared" si="8"/>
        <v>-0.62857142857142856</v>
      </c>
      <c r="I38" s="15">
        <f t="shared" si="8"/>
        <v>5.46875E-2</v>
      </c>
      <c r="J38" s="15">
        <f t="shared" si="8"/>
        <v>-1.5777777777777777</v>
      </c>
      <c r="K38" s="15">
        <f t="shared" si="8"/>
        <v>0.19791666666666666</v>
      </c>
      <c r="L38" s="15">
        <f t="shared" si="8"/>
        <v>-1</v>
      </c>
      <c r="M38" s="15">
        <f t="shared" si="8"/>
        <v>0</v>
      </c>
      <c r="N38" s="15">
        <f t="shared" si="8"/>
        <v>0.125</v>
      </c>
      <c r="O38" s="15">
        <f t="shared" si="8"/>
        <v>0</v>
      </c>
      <c r="P38" s="15">
        <f t="shared" si="8"/>
        <v>0.16279069767441862</v>
      </c>
      <c r="Q38" s="15">
        <f t="shared" si="8"/>
        <v>-1.4571428571428571</v>
      </c>
      <c r="R38" s="17">
        <f t="shared" si="8"/>
        <v>-3.2666666666666666</v>
      </c>
      <c r="S38" s="15">
        <f t="shared" si="8"/>
        <v>0.35</v>
      </c>
      <c r="T38" s="15">
        <f t="shared" si="8"/>
        <v>-0.2978723404255319</v>
      </c>
    </row>
    <row r="39" spans="1:20" x14ac:dyDescent="0.25">
      <c r="A39" s="4" t="s">
        <v>30</v>
      </c>
    </row>
  </sheetData>
  <sortState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Signs core</vt:lpstr>
      <vt:lpstr>Diseases</vt:lpstr>
      <vt:lpstr>Sheep vs Goat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Gennaro Imperatore</cp:lastModifiedBy>
  <dcterms:created xsi:type="dcterms:W3CDTF">2018-04-16T12:16:33Z</dcterms:created>
  <dcterms:modified xsi:type="dcterms:W3CDTF">2019-04-10T14:02:19Z</dcterms:modified>
</cp:coreProperties>
</file>