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osehulman-my.sharepoint.com/personal/hollings_rose-hulman_edu/Documents/Courses/CSSE230/Fall19/Slides/Week#4/"/>
    </mc:Choice>
  </mc:AlternateContent>
  <xr:revisionPtr revIDLastSave="39" documentId="13_ncr:1_{D0358B36-18F8-4592-901E-2FA55CB11904}" xr6:coauthVersionLast="45" xr6:coauthVersionMax="45" xr10:uidLastSave="{1E6007DC-6A4E-9A40-96D1-754ACDEFC3AD}"/>
  <bookViews>
    <workbookView xWindow="0" yWindow="0" windowWidth="38400" windowHeight="21600" activeTab="1" xr2:uid="{1E00BEF9-8536-4316-9C61-9BECDF39E300}"/>
  </bookViews>
  <sheets>
    <sheet name="Fibonacci" sheetId="1" r:id="rId1"/>
    <sheet name="height-balanced tre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18" i="2" l="1"/>
  <c r="C4" i="2" l="1"/>
  <c r="L12" i="2" s="1"/>
  <c r="C3" i="2"/>
  <c r="K14" i="2" s="1"/>
  <c r="C2" i="2"/>
  <c r="F14" i="2" s="1"/>
  <c r="H11" i="2" s="1"/>
  <c r="E14" i="2"/>
  <c r="E15" i="2" s="1"/>
  <c r="E16" i="2" s="1"/>
  <c r="E17" i="2" s="1"/>
  <c r="E18" i="2" s="1"/>
  <c r="E19" i="2" s="1"/>
  <c r="E20" i="2" s="1"/>
  <c r="E21" i="2" s="1"/>
  <c r="F21" i="2" l="1"/>
  <c r="H18" i="2" s="1"/>
  <c r="F17" i="2"/>
  <c r="H14" i="2" s="1"/>
  <c r="F13" i="2"/>
  <c r="K20" i="2"/>
  <c r="K16" i="2"/>
  <c r="K12" i="2"/>
  <c r="L19" i="2"/>
  <c r="L15" i="2"/>
  <c r="F15" i="2"/>
  <c r="H12" i="2" s="1"/>
  <c r="K11" i="2"/>
  <c r="K18" i="2"/>
  <c r="L21" i="2"/>
  <c r="L17" i="2"/>
  <c r="L13" i="2"/>
  <c r="O12" i="2"/>
  <c r="O16" i="2"/>
  <c r="O11" i="2"/>
  <c r="O13" i="2"/>
  <c r="O17" i="2"/>
  <c r="O14" i="2"/>
  <c r="O15" i="2"/>
  <c r="F20" i="2"/>
  <c r="H17" i="2" s="1"/>
  <c r="F16" i="2"/>
  <c r="H13" i="2" s="1"/>
  <c r="F12" i="2"/>
  <c r="K19" i="2"/>
  <c r="K15" i="2"/>
  <c r="L11" i="2"/>
  <c r="L18" i="2"/>
  <c r="L14" i="2"/>
  <c r="F19" i="2"/>
  <c r="H16" i="2" s="1"/>
  <c r="F11" i="2"/>
  <c r="F18" i="2"/>
  <c r="H15" i="2" s="1"/>
  <c r="K21" i="2"/>
  <c r="K17" i="2"/>
  <c r="K13" i="2"/>
  <c r="L20" i="2"/>
  <c r="L16" i="2"/>
  <c r="C1" i="1"/>
  <c r="E10" i="1" s="1"/>
  <c r="C3" i="1"/>
  <c r="C2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9" i="1"/>
  <c r="C11" i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E9" i="1" l="1"/>
  <c r="E32" i="1"/>
  <c r="E24" i="1"/>
  <c r="E16" i="1"/>
  <c r="E39" i="1"/>
  <c r="E31" i="1"/>
  <c r="E23" i="1"/>
  <c r="E15" i="1"/>
  <c r="E33" i="1"/>
  <c r="E25" i="1"/>
  <c r="E17" i="1"/>
  <c r="E38" i="1"/>
  <c r="E30" i="1"/>
  <c r="E22" i="1"/>
  <c r="E14" i="1"/>
  <c r="E13" i="1"/>
  <c r="E36" i="1"/>
  <c r="E28" i="1"/>
  <c r="E20" i="1"/>
  <c r="E12" i="1"/>
  <c r="E29" i="1"/>
  <c r="E35" i="1"/>
  <c r="E27" i="1"/>
  <c r="E19" i="1"/>
  <c r="E11" i="1"/>
  <c r="E37" i="1"/>
  <c r="E21" i="1"/>
  <c r="E34" i="1"/>
  <c r="E26" i="1"/>
  <c r="E18" i="1"/>
</calcChain>
</file>

<file path=xl/sharedStrings.xml><?xml version="1.0" encoding="utf-8"?>
<sst xmlns="http://schemas.openxmlformats.org/spreadsheetml/2006/main" count="32" uniqueCount="26">
  <si>
    <t>(1 + SQRT(5))/2 =</t>
  </si>
  <si>
    <t>(1 - SQRT(5))/2 =</t>
  </si>
  <si>
    <t>n</t>
  </si>
  <si>
    <r>
      <t>f</t>
    </r>
    <r>
      <rPr>
        <b/>
        <vertAlign val="subscript"/>
        <sz val="16"/>
        <color theme="1"/>
        <rFont val="Calibri"/>
        <family val="2"/>
        <scheme val="minor"/>
      </rPr>
      <t>n</t>
    </r>
    <r>
      <rPr>
        <b/>
        <sz val="16"/>
        <color theme="1"/>
        <rFont val="Calibri"/>
        <family val="2"/>
        <scheme val="minor"/>
      </rPr>
      <t xml:space="preserve"> =</t>
    </r>
  </si>
  <si>
    <r>
      <t>f</t>
    </r>
    <r>
      <rPr>
        <b/>
        <vertAlign val="subscript"/>
        <sz val="16"/>
        <color theme="1"/>
        <rFont val="Calibri"/>
        <family val="2"/>
        <scheme val="minor"/>
      </rPr>
      <t>n-1</t>
    </r>
    <r>
      <rPr>
        <b/>
        <sz val="16"/>
        <color theme="1"/>
        <rFont val="Calibri"/>
        <family val="2"/>
        <scheme val="minor"/>
      </rPr>
      <t xml:space="preserve"> + f</t>
    </r>
    <r>
      <rPr>
        <b/>
        <vertAlign val="subscript"/>
        <sz val="16"/>
        <color theme="1"/>
        <rFont val="Calibri"/>
        <family val="2"/>
        <scheme val="minor"/>
      </rPr>
      <t>n -2</t>
    </r>
  </si>
  <si>
    <t>1/SQRT(5) =</t>
  </si>
  <si>
    <t>Closed Form</t>
  </si>
  <si>
    <t>Open Form</t>
  </si>
  <si>
    <t>Fibonacci</t>
  </si>
  <si>
    <t>h</t>
  </si>
  <si>
    <t>min # nodes</t>
  </si>
  <si>
    <t>in a height-balanced</t>
  </si>
  <si>
    <t>tree</t>
  </si>
  <si>
    <t>…</t>
  </si>
  <si>
    <r>
      <t>F</t>
    </r>
    <r>
      <rPr>
        <b/>
        <vertAlign val="subscript"/>
        <sz val="11"/>
        <color theme="1"/>
        <rFont val="Calibri"/>
        <family val="2"/>
        <scheme val="minor"/>
      </rPr>
      <t>h</t>
    </r>
  </si>
  <si>
    <r>
      <t>ϕ</t>
    </r>
    <r>
      <rPr>
        <b/>
        <vertAlign val="subscript"/>
        <sz val="11"/>
        <color theme="1"/>
        <rFont val="Calibri"/>
        <family val="2"/>
      </rPr>
      <t>1</t>
    </r>
    <r>
      <rPr>
        <b/>
        <vertAlign val="superscript"/>
        <sz val="11"/>
        <color theme="1"/>
        <rFont val="Calibri"/>
        <family val="2"/>
      </rPr>
      <t>h</t>
    </r>
  </si>
  <si>
    <r>
      <t>ϕ</t>
    </r>
    <r>
      <rPr>
        <b/>
        <vertAlign val="subscript"/>
        <sz val="11"/>
        <color theme="1"/>
        <rFont val="Calibri"/>
        <family val="2"/>
      </rPr>
      <t>2</t>
    </r>
    <r>
      <rPr>
        <b/>
        <vertAlign val="superscript"/>
        <sz val="11"/>
        <color theme="1"/>
        <rFont val="Calibri"/>
        <family val="2"/>
      </rPr>
      <t>h</t>
    </r>
  </si>
  <si>
    <t>N</t>
  </si>
  <si>
    <r>
      <t>ϕ</t>
    </r>
    <r>
      <rPr>
        <b/>
        <vertAlign val="subscript"/>
        <sz val="11"/>
        <color theme="1"/>
        <rFont val="Calibri"/>
        <family val="2"/>
      </rPr>
      <t>1</t>
    </r>
  </si>
  <si>
    <r>
      <t>ϕ</t>
    </r>
    <r>
      <rPr>
        <b/>
        <vertAlign val="subscript"/>
        <sz val="11"/>
        <color theme="1"/>
        <rFont val="Calibri"/>
        <family val="2"/>
      </rPr>
      <t>2</t>
    </r>
  </si>
  <si>
    <r>
      <t>C$1*(POWER(ϕ</t>
    </r>
    <r>
      <rPr>
        <b/>
        <vertAlign val="sub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>,n) - POWER(ϕ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,n))</t>
    </r>
  </si>
  <si>
    <t>golden ratio</t>
  </si>
  <si>
    <r>
      <t>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 xml:space="preserve"> </t>
    </r>
  </si>
  <si>
    <r>
      <t>S</t>
    </r>
    <r>
      <rPr>
        <b/>
        <vertAlign val="subscript"/>
        <sz val="11"/>
        <color theme="1"/>
        <rFont val="Calibri (Body)"/>
      </rPr>
      <t>h</t>
    </r>
    <r>
      <rPr>
        <b/>
        <sz val="11"/>
        <color theme="1"/>
        <rFont val="Calibri"/>
        <family val="2"/>
        <scheme val="minor"/>
      </rPr>
      <t xml:space="preserve"> = F</t>
    </r>
    <r>
      <rPr>
        <b/>
        <vertAlign val="subscript"/>
        <sz val="11"/>
        <color theme="1"/>
        <rFont val="Calibri"/>
        <family val="2"/>
        <scheme val="minor"/>
      </rPr>
      <t>h+3</t>
    </r>
    <r>
      <rPr>
        <b/>
        <sz val="11"/>
        <color theme="1"/>
        <rFont val="Calibri"/>
        <family val="2"/>
        <scheme val="minor"/>
      </rPr>
      <t xml:space="preserve"> - 1</t>
    </r>
  </si>
  <si>
    <t>h &lt;=</t>
  </si>
  <si>
    <r>
      <t>ϕ</t>
    </r>
    <r>
      <rPr>
        <b/>
        <vertAlign val="subscript"/>
        <sz val="11"/>
        <color theme="1"/>
        <rFont val="Calibri"/>
        <family val="2"/>
      </rPr>
      <t>1</t>
    </r>
    <r>
      <rPr>
        <b/>
        <sz val="11"/>
        <color theme="1"/>
        <rFont val="Calibri"/>
        <family val="2"/>
      </rPr>
      <t xml:space="preserve"> - golden ratio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</si>
</sst>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vertAlign val="subscript"/>
      <sz val="16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vertAlign val="subscript"/>
      <sz val="11"/>
      <color theme="1"/>
      <name val="Calibri"/>
      <family val="2"/>
    </font>
    <font>
      <b/>
      <vertAlign val="superscript"/>
      <sz val="11"/>
      <color theme="1"/>
      <name val="Calibri"/>
      <family val="2"/>
    </font>
    <font>
      <b/>
      <vertAlign val="subscript"/>
      <sz val="11"/>
      <color theme="1"/>
      <name val="Calibri (Body)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quotePrefix="1" applyAlignment="1">
      <alignment horizontal="right"/>
    </xf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quotePrefix="1" applyBorder="1" applyAlignment="1">
      <alignment horizontal="right"/>
    </xf>
    <xf numFmtId="0" fontId="0" fillId="0" borderId="4" xfId="0" applyBorder="1"/>
    <xf numFmtId="0" fontId="5" fillId="0" borderId="5" xfId="0" applyFont="1" applyBorder="1" applyAlignment="1">
      <alignment horizontal="center"/>
    </xf>
    <xf numFmtId="0" fontId="0" fillId="0" borderId="0" xfId="0" quotePrefix="1" applyBorder="1" applyAlignment="1">
      <alignment horizontal="right"/>
    </xf>
    <xf numFmtId="0" fontId="0" fillId="0" borderId="6" xfId="0" applyBorder="1"/>
    <xf numFmtId="0" fontId="5" fillId="0" borderId="7" xfId="0" applyFont="1" applyBorder="1" applyAlignment="1">
      <alignment horizontal="center"/>
    </xf>
    <xf numFmtId="0" fontId="0" fillId="0" borderId="1" xfId="0" quotePrefix="1" applyBorder="1" applyAlignment="1">
      <alignment horizontal="right"/>
    </xf>
    <xf numFmtId="0" fontId="0" fillId="0" borderId="8" xfId="0" applyBorder="1"/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0" fillId="0" borderId="5" xfId="0" applyBorder="1"/>
    <xf numFmtId="0" fontId="0" fillId="0" borderId="7" xfId="0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3" fontId="0" fillId="0" borderId="5" xfId="0" applyNumberFormat="1" applyBorder="1"/>
    <xf numFmtId="1" fontId="0" fillId="0" borderId="6" xfId="0" applyNumberFormat="1" applyBorder="1"/>
    <xf numFmtId="3" fontId="0" fillId="0" borderId="7" xfId="0" applyNumberFormat="1" applyBorder="1"/>
    <xf numFmtId="1" fontId="0" fillId="0" borderId="8" xfId="0" applyNumberFormat="1" applyBorder="1"/>
    <xf numFmtId="0" fontId="1" fillId="0" borderId="3" xfId="0" applyFont="1" applyBorder="1" applyAlignment="1">
      <alignment horizontal="center"/>
    </xf>
    <xf numFmtId="0" fontId="0" fillId="0" borderId="3" xfId="0" applyBorder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7" xfId="0" applyFont="1" applyBorder="1" applyAlignment="1">
      <alignment horizontal="center"/>
    </xf>
    <xf numFmtId="0" fontId="0" fillId="0" borderId="1" xfId="0" applyBorder="1"/>
    <xf numFmtId="0" fontId="1" fillId="0" borderId="8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quotePrefix="1" applyFont="1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3" fontId="0" fillId="0" borderId="5" xfId="0" applyNumberFormat="1" applyFill="1" applyBorder="1"/>
    <xf numFmtId="1" fontId="0" fillId="0" borderId="6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6D11D-B97D-4A17-86A2-8B2C36795002}">
  <dimension ref="A1:E39"/>
  <sheetViews>
    <sheetView zoomScale="120" zoomScaleNormal="120" workbookViewId="0">
      <selection activeCell="C2" sqref="C2"/>
    </sheetView>
  </sheetViews>
  <sheetFormatPr baseColWidth="10" defaultColWidth="8.83203125" defaultRowHeight="15"/>
  <cols>
    <col min="2" max="2" width="13.83203125" customWidth="1"/>
    <col min="3" max="3" width="17" customWidth="1"/>
    <col min="4" max="4" width="4.1640625" customWidth="1"/>
    <col min="5" max="5" width="30.6640625" customWidth="1"/>
    <col min="6" max="6" width="20.6640625" customWidth="1"/>
  </cols>
  <sheetData>
    <row r="1" spans="1:5">
      <c r="A1" s="3"/>
      <c r="B1" s="4" t="s">
        <v>5</v>
      </c>
      <c r="C1" s="36">
        <f>1/SQRT(5)</f>
        <v>0.44721359549995793</v>
      </c>
      <c r="D1" s="23"/>
      <c r="E1" s="5"/>
    </row>
    <row r="2" spans="1:5" ht="17">
      <c r="A2" s="6" t="s">
        <v>18</v>
      </c>
      <c r="B2" s="7" t="s">
        <v>0</v>
      </c>
      <c r="C2" s="37">
        <f>(1 + SQRT(5))/2</f>
        <v>1.6180339887498949</v>
      </c>
      <c r="D2" s="25"/>
      <c r="E2" s="8" t="s">
        <v>21</v>
      </c>
    </row>
    <row r="3" spans="1:5" ht="18" thickBot="1">
      <c r="A3" s="9" t="s">
        <v>19</v>
      </c>
      <c r="B3" s="10" t="s">
        <v>1</v>
      </c>
      <c r="C3" s="38">
        <f>(1 - SQRT(5))/2</f>
        <v>-0.6180339887498949</v>
      </c>
      <c r="D3" s="27"/>
      <c r="E3" s="11"/>
    </row>
    <row r="4" spans="1:5" ht="16" thickBot="1">
      <c r="B4" s="1"/>
    </row>
    <row r="5" spans="1:5">
      <c r="A5" s="3"/>
      <c r="B5" s="4"/>
      <c r="C5" s="22" t="s">
        <v>8</v>
      </c>
      <c r="D5" s="23"/>
      <c r="E5" s="31" t="s">
        <v>8</v>
      </c>
    </row>
    <row r="6" spans="1:5">
      <c r="A6" s="14"/>
      <c r="B6" s="25"/>
      <c r="C6" s="24" t="s">
        <v>7</v>
      </c>
      <c r="D6" s="25"/>
      <c r="E6" s="32" t="s">
        <v>6</v>
      </c>
    </row>
    <row r="7" spans="1:5" ht="26" thickBot="1">
      <c r="A7" s="26" t="s">
        <v>2</v>
      </c>
      <c r="B7" s="29" t="s">
        <v>3</v>
      </c>
      <c r="C7" s="30" t="s">
        <v>4</v>
      </c>
      <c r="D7" s="27"/>
      <c r="E7" s="33" t="s">
        <v>20</v>
      </c>
    </row>
    <row r="8" spans="1:5">
      <c r="A8" s="14"/>
      <c r="B8" s="25"/>
      <c r="C8" s="25"/>
      <c r="D8" s="25"/>
      <c r="E8" s="8"/>
    </row>
    <row r="9" spans="1:5">
      <c r="A9" s="14">
        <v>0</v>
      </c>
      <c r="B9" s="34" t="str">
        <f>"f"&amp;A9&amp;" = "</f>
        <v xml:space="preserve">f0 = </v>
      </c>
      <c r="C9" s="25">
        <v>0</v>
      </c>
      <c r="D9" s="25"/>
      <c r="E9" s="8">
        <f>C$1*(POWER(C$2,A9) - POWER(C$3,A9))</f>
        <v>0</v>
      </c>
    </row>
    <row r="10" spans="1:5">
      <c r="A10" s="14">
        <v>1</v>
      </c>
      <c r="B10" s="34" t="str">
        <f t="shared" ref="B10:B39" si="0">"f"&amp;A10&amp;" = "</f>
        <v xml:space="preserve">f1 = </v>
      </c>
      <c r="C10" s="25">
        <v>1</v>
      </c>
      <c r="D10" s="25"/>
      <c r="E10" s="8">
        <f t="shared" ref="E10:E39" si="1">C$1*(POWER(C$2,A10) - POWER(C$3,A10))</f>
        <v>1</v>
      </c>
    </row>
    <row r="11" spans="1:5">
      <c r="A11" s="14">
        <v>2</v>
      </c>
      <c r="B11" s="34" t="str">
        <f t="shared" si="0"/>
        <v xml:space="preserve">f2 = </v>
      </c>
      <c r="C11" s="25">
        <f>C10+C9</f>
        <v>1</v>
      </c>
      <c r="D11" s="25"/>
      <c r="E11" s="8">
        <f t="shared" si="1"/>
        <v>1</v>
      </c>
    </row>
    <row r="12" spans="1:5">
      <c r="A12" s="14">
        <v>3</v>
      </c>
      <c r="B12" s="34" t="str">
        <f t="shared" si="0"/>
        <v xml:space="preserve">f3 = </v>
      </c>
      <c r="C12" s="25">
        <f t="shared" ref="C12:C39" si="2">C11+C10</f>
        <v>2</v>
      </c>
      <c r="D12" s="25"/>
      <c r="E12" s="8">
        <f t="shared" si="1"/>
        <v>2</v>
      </c>
    </row>
    <row r="13" spans="1:5">
      <c r="A13" s="14">
        <v>4</v>
      </c>
      <c r="B13" s="34" t="str">
        <f t="shared" si="0"/>
        <v xml:space="preserve">f4 = </v>
      </c>
      <c r="C13" s="25">
        <f t="shared" si="2"/>
        <v>3</v>
      </c>
      <c r="D13" s="25"/>
      <c r="E13" s="8">
        <f t="shared" si="1"/>
        <v>3</v>
      </c>
    </row>
    <row r="14" spans="1:5">
      <c r="A14" s="14">
        <v>5</v>
      </c>
      <c r="B14" s="34" t="str">
        <f t="shared" si="0"/>
        <v xml:space="preserve">f5 = </v>
      </c>
      <c r="C14" s="25">
        <f t="shared" si="2"/>
        <v>5</v>
      </c>
      <c r="D14" s="25"/>
      <c r="E14" s="8">
        <f t="shared" si="1"/>
        <v>5</v>
      </c>
    </row>
    <row r="15" spans="1:5">
      <c r="A15" s="14">
        <v>6</v>
      </c>
      <c r="B15" s="34" t="str">
        <f t="shared" si="0"/>
        <v xml:space="preserve">f6 = </v>
      </c>
      <c r="C15" s="25">
        <f t="shared" si="2"/>
        <v>8</v>
      </c>
      <c r="D15" s="25"/>
      <c r="E15" s="8">
        <f t="shared" si="1"/>
        <v>8</v>
      </c>
    </row>
    <row r="16" spans="1:5">
      <c r="A16" s="14">
        <v>7</v>
      </c>
      <c r="B16" s="34" t="str">
        <f t="shared" si="0"/>
        <v xml:space="preserve">f7 = </v>
      </c>
      <c r="C16" s="25">
        <f t="shared" si="2"/>
        <v>13</v>
      </c>
      <c r="D16" s="25"/>
      <c r="E16" s="8">
        <f t="shared" si="1"/>
        <v>13</v>
      </c>
    </row>
    <row r="17" spans="1:5">
      <c r="A17" s="14">
        <v>8</v>
      </c>
      <c r="B17" s="34" t="str">
        <f t="shared" si="0"/>
        <v xml:space="preserve">f8 = </v>
      </c>
      <c r="C17" s="25">
        <f t="shared" si="2"/>
        <v>21</v>
      </c>
      <c r="D17" s="25"/>
      <c r="E17" s="8">
        <f t="shared" si="1"/>
        <v>21</v>
      </c>
    </row>
    <row r="18" spans="1:5">
      <c r="A18" s="14">
        <v>9</v>
      </c>
      <c r="B18" s="34" t="str">
        <f t="shared" si="0"/>
        <v xml:space="preserve">f9 = </v>
      </c>
      <c r="C18" s="25">
        <f t="shared" si="2"/>
        <v>34</v>
      </c>
      <c r="D18" s="25"/>
      <c r="E18" s="8">
        <f t="shared" si="1"/>
        <v>34</v>
      </c>
    </row>
    <row r="19" spans="1:5">
      <c r="A19" s="14">
        <v>10</v>
      </c>
      <c r="B19" s="34" t="str">
        <f t="shared" si="0"/>
        <v xml:space="preserve">f10 = </v>
      </c>
      <c r="C19" s="25">
        <f t="shared" si="2"/>
        <v>55</v>
      </c>
      <c r="D19" s="25"/>
      <c r="E19" s="8">
        <f t="shared" si="1"/>
        <v>55</v>
      </c>
    </row>
    <row r="20" spans="1:5">
      <c r="A20" s="14">
        <v>11</v>
      </c>
      <c r="B20" s="34" t="str">
        <f t="shared" si="0"/>
        <v xml:space="preserve">f11 = </v>
      </c>
      <c r="C20" s="25">
        <f t="shared" si="2"/>
        <v>89</v>
      </c>
      <c r="D20" s="25"/>
      <c r="E20" s="8">
        <f t="shared" si="1"/>
        <v>89</v>
      </c>
    </row>
    <row r="21" spans="1:5">
      <c r="A21" s="14">
        <v>12</v>
      </c>
      <c r="B21" s="34" t="str">
        <f t="shared" si="0"/>
        <v xml:space="preserve">f12 = </v>
      </c>
      <c r="C21" s="25">
        <f t="shared" si="2"/>
        <v>144</v>
      </c>
      <c r="D21" s="25"/>
      <c r="E21" s="8">
        <f t="shared" si="1"/>
        <v>143.99999999999997</v>
      </c>
    </row>
    <row r="22" spans="1:5">
      <c r="A22" s="14">
        <v>13</v>
      </c>
      <c r="B22" s="34" t="str">
        <f t="shared" si="0"/>
        <v xml:space="preserve">f13 = </v>
      </c>
      <c r="C22" s="25">
        <f t="shared" si="2"/>
        <v>233</v>
      </c>
      <c r="D22" s="25"/>
      <c r="E22" s="8">
        <f t="shared" si="1"/>
        <v>232.99999999999997</v>
      </c>
    </row>
    <row r="23" spans="1:5">
      <c r="A23" s="14">
        <v>14</v>
      </c>
      <c r="B23" s="34" t="str">
        <f t="shared" si="0"/>
        <v xml:space="preserve">f14 = </v>
      </c>
      <c r="C23" s="25">
        <f t="shared" si="2"/>
        <v>377</v>
      </c>
      <c r="D23" s="25"/>
      <c r="E23" s="8">
        <f t="shared" si="1"/>
        <v>377.00000000000006</v>
      </c>
    </row>
    <row r="24" spans="1:5">
      <c r="A24" s="14">
        <v>15</v>
      </c>
      <c r="B24" s="34" t="str">
        <f t="shared" si="0"/>
        <v xml:space="preserve">f15 = </v>
      </c>
      <c r="C24" s="25">
        <f t="shared" si="2"/>
        <v>610</v>
      </c>
      <c r="D24" s="25"/>
      <c r="E24" s="8">
        <f t="shared" si="1"/>
        <v>610</v>
      </c>
    </row>
    <row r="25" spans="1:5">
      <c r="A25" s="14">
        <v>16</v>
      </c>
      <c r="B25" s="34" t="str">
        <f t="shared" si="0"/>
        <v xml:space="preserve">f16 = </v>
      </c>
      <c r="C25" s="25">
        <f t="shared" si="2"/>
        <v>987</v>
      </c>
      <c r="D25" s="25"/>
      <c r="E25" s="8">
        <f t="shared" si="1"/>
        <v>986.99999999999989</v>
      </c>
    </row>
    <row r="26" spans="1:5">
      <c r="A26" s="14">
        <v>17</v>
      </c>
      <c r="B26" s="34" t="str">
        <f t="shared" si="0"/>
        <v xml:space="preserve">f17 = </v>
      </c>
      <c r="C26" s="25">
        <f t="shared" si="2"/>
        <v>1597</v>
      </c>
      <c r="D26" s="25"/>
      <c r="E26" s="8">
        <f t="shared" si="1"/>
        <v>1596.9999999999998</v>
      </c>
    </row>
    <row r="27" spans="1:5">
      <c r="A27" s="14">
        <v>18</v>
      </c>
      <c r="B27" s="34" t="str">
        <f t="shared" si="0"/>
        <v xml:space="preserve">f18 = </v>
      </c>
      <c r="C27" s="25">
        <f t="shared" si="2"/>
        <v>2584</v>
      </c>
      <c r="D27" s="25"/>
      <c r="E27" s="8">
        <f t="shared" si="1"/>
        <v>2584</v>
      </c>
    </row>
    <row r="28" spans="1:5">
      <c r="A28" s="14">
        <v>19</v>
      </c>
      <c r="B28" s="34" t="str">
        <f t="shared" si="0"/>
        <v xml:space="preserve">f19 = </v>
      </c>
      <c r="C28" s="25">
        <f t="shared" si="2"/>
        <v>4181</v>
      </c>
      <c r="D28" s="25"/>
      <c r="E28" s="8">
        <f t="shared" si="1"/>
        <v>4181</v>
      </c>
    </row>
    <row r="29" spans="1:5">
      <c r="A29" s="14">
        <v>20</v>
      </c>
      <c r="B29" s="34" t="str">
        <f t="shared" si="0"/>
        <v xml:space="preserve">f20 = </v>
      </c>
      <c r="C29" s="25">
        <f t="shared" si="2"/>
        <v>6765</v>
      </c>
      <c r="D29" s="25"/>
      <c r="E29" s="8">
        <f t="shared" si="1"/>
        <v>6765</v>
      </c>
    </row>
    <row r="30" spans="1:5">
      <c r="A30" s="14">
        <v>21</v>
      </c>
      <c r="B30" s="34" t="str">
        <f t="shared" si="0"/>
        <v xml:space="preserve">f21 = </v>
      </c>
      <c r="C30" s="25">
        <f t="shared" si="2"/>
        <v>10946</v>
      </c>
      <c r="D30" s="25"/>
      <c r="E30" s="8">
        <f t="shared" si="1"/>
        <v>10945.999999999998</v>
      </c>
    </row>
    <row r="31" spans="1:5">
      <c r="A31" s="14">
        <v>22</v>
      </c>
      <c r="B31" s="34" t="str">
        <f t="shared" si="0"/>
        <v xml:space="preserve">f22 = </v>
      </c>
      <c r="C31" s="25">
        <f t="shared" si="2"/>
        <v>17711</v>
      </c>
      <c r="D31" s="25"/>
      <c r="E31" s="8">
        <f t="shared" si="1"/>
        <v>17710.999999999996</v>
      </c>
    </row>
    <row r="32" spans="1:5">
      <c r="A32" s="14">
        <v>23</v>
      </c>
      <c r="B32" s="34" t="str">
        <f t="shared" si="0"/>
        <v xml:space="preserve">f23 = </v>
      </c>
      <c r="C32" s="25">
        <f t="shared" si="2"/>
        <v>28657</v>
      </c>
      <c r="D32" s="25"/>
      <c r="E32" s="8">
        <f t="shared" si="1"/>
        <v>28657</v>
      </c>
    </row>
    <row r="33" spans="1:5">
      <c r="A33" s="14">
        <v>24</v>
      </c>
      <c r="B33" s="34" t="str">
        <f t="shared" si="0"/>
        <v xml:space="preserve">f24 = </v>
      </c>
      <c r="C33" s="25">
        <f t="shared" si="2"/>
        <v>46368</v>
      </c>
      <c r="D33" s="25"/>
      <c r="E33" s="8">
        <f t="shared" si="1"/>
        <v>46367.999999999993</v>
      </c>
    </row>
    <row r="34" spans="1:5">
      <c r="A34" s="14">
        <v>25</v>
      </c>
      <c r="B34" s="34" t="str">
        <f t="shared" si="0"/>
        <v xml:space="preserve">f25 = </v>
      </c>
      <c r="C34" s="25">
        <f t="shared" si="2"/>
        <v>75025</v>
      </c>
      <c r="D34" s="25"/>
      <c r="E34" s="8">
        <f t="shared" si="1"/>
        <v>75025</v>
      </c>
    </row>
    <row r="35" spans="1:5">
      <c r="A35" s="14">
        <v>26</v>
      </c>
      <c r="B35" s="34" t="str">
        <f t="shared" si="0"/>
        <v xml:space="preserve">f26 = </v>
      </c>
      <c r="C35" s="25">
        <f t="shared" si="2"/>
        <v>121393</v>
      </c>
      <c r="D35" s="25"/>
      <c r="E35" s="8">
        <f t="shared" si="1"/>
        <v>121392.99999999999</v>
      </c>
    </row>
    <row r="36" spans="1:5">
      <c r="A36" s="14">
        <v>27</v>
      </c>
      <c r="B36" s="34" t="str">
        <f t="shared" si="0"/>
        <v xml:space="preserve">f27 = </v>
      </c>
      <c r="C36" s="25">
        <f t="shared" si="2"/>
        <v>196418</v>
      </c>
      <c r="D36" s="25"/>
      <c r="E36" s="8">
        <f t="shared" si="1"/>
        <v>196418</v>
      </c>
    </row>
    <row r="37" spans="1:5">
      <c r="A37" s="14">
        <v>28</v>
      </c>
      <c r="B37" s="34" t="str">
        <f t="shared" si="0"/>
        <v xml:space="preserve">f28 = </v>
      </c>
      <c r="C37" s="25">
        <f t="shared" si="2"/>
        <v>317811</v>
      </c>
      <c r="D37" s="25"/>
      <c r="E37" s="8">
        <f t="shared" si="1"/>
        <v>317811</v>
      </c>
    </row>
    <row r="38" spans="1:5">
      <c r="A38" s="14">
        <v>29</v>
      </c>
      <c r="B38" s="34" t="str">
        <f t="shared" si="0"/>
        <v xml:space="preserve">f29 = </v>
      </c>
      <c r="C38" s="25">
        <f t="shared" si="2"/>
        <v>514229</v>
      </c>
      <c r="D38" s="25"/>
      <c r="E38" s="8">
        <f t="shared" si="1"/>
        <v>514228.99999999994</v>
      </c>
    </row>
    <row r="39" spans="1:5" ht="16" thickBot="1">
      <c r="A39" s="15">
        <v>30</v>
      </c>
      <c r="B39" s="35" t="str">
        <f t="shared" si="0"/>
        <v xml:space="preserve">f30 = </v>
      </c>
      <c r="C39" s="27">
        <f t="shared" si="2"/>
        <v>832040</v>
      </c>
      <c r="D39" s="27"/>
      <c r="E39" s="11">
        <f t="shared" si="1"/>
        <v>832039.99999999988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6F51A-8EC9-4CDB-BFD2-C9C95855598B}">
  <dimension ref="A1:O23"/>
  <sheetViews>
    <sheetView tabSelected="1" zoomScale="160" zoomScaleNormal="160" workbookViewId="0">
      <selection activeCell="O18" sqref="O18"/>
    </sheetView>
  </sheetViews>
  <sheetFormatPr baseColWidth="10" defaultColWidth="8.83203125" defaultRowHeight="15"/>
  <cols>
    <col min="1" max="1" width="14.33203125" customWidth="1"/>
    <col min="2" max="2" width="17.1640625" customWidth="1"/>
    <col min="3" max="3" width="13" customWidth="1"/>
    <col min="4" max="4" width="5.6640625" customWidth="1"/>
    <col min="5" max="5" width="17.33203125" customWidth="1"/>
    <col min="6" max="6" width="6.83203125" customWidth="1"/>
    <col min="7" max="7" width="4.1640625" customWidth="1"/>
    <col min="9" max="9" width="2.5" customWidth="1"/>
    <col min="10" max="10" width="3.33203125" customWidth="1"/>
    <col min="14" max="14" width="12.6640625" bestFit="1" customWidth="1"/>
    <col min="15" max="15" width="8.6640625" customWidth="1"/>
  </cols>
  <sheetData>
    <row r="1" spans="1:15" ht="16" thickBot="1"/>
    <row r="2" spans="1:15">
      <c r="A2" s="3"/>
      <c r="B2" s="4" t="s">
        <v>5</v>
      </c>
      <c r="C2" s="39">
        <f>1/SQRT(5)</f>
        <v>0.44721359549995793</v>
      </c>
    </row>
    <row r="3" spans="1:15" ht="17">
      <c r="A3" s="6" t="s">
        <v>25</v>
      </c>
      <c r="B3" s="7" t="s">
        <v>0</v>
      </c>
      <c r="C3" s="40">
        <f>(1 + SQRT(5))/2</f>
        <v>1.6180339887498949</v>
      </c>
    </row>
    <row r="4" spans="1:15" ht="18" thickBot="1">
      <c r="A4" s="9" t="s">
        <v>19</v>
      </c>
      <c r="B4" s="10" t="s">
        <v>1</v>
      </c>
      <c r="C4" s="41">
        <f>(1 - SQRT(5))/2</f>
        <v>-0.6180339887498949</v>
      </c>
    </row>
    <row r="6" spans="1:15" ht="16" thickBot="1"/>
    <row r="7" spans="1:15">
      <c r="D7" s="3"/>
      <c r="E7" s="22" t="s">
        <v>10</v>
      </c>
      <c r="F7" s="23"/>
      <c r="G7" s="23"/>
      <c r="H7" s="5"/>
    </row>
    <row r="8" spans="1:15">
      <c r="D8" s="14"/>
      <c r="E8" s="24" t="s">
        <v>11</v>
      </c>
      <c r="F8" s="25"/>
      <c r="G8" s="25"/>
      <c r="H8" s="8"/>
    </row>
    <row r="9" spans="1:15" ht="16" thickBot="1">
      <c r="D9" s="14"/>
      <c r="E9" s="24" t="s">
        <v>12</v>
      </c>
      <c r="F9" s="25"/>
      <c r="G9" s="25"/>
      <c r="H9" s="8"/>
    </row>
    <row r="10" spans="1:15" ht="19" thickBot="1">
      <c r="D10" s="26" t="s">
        <v>9</v>
      </c>
      <c r="E10" s="2" t="s">
        <v>22</v>
      </c>
      <c r="F10" s="2" t="s">
        <v>14</v>
      </c>
      <c r="G10" s="25"/>
      <c r="H10" s="28" t="s">
        <v>23</v>
      </c>
      <c r="K10" s="12" t="s">
        <v>15</v>
      </c>
      <c r="L10" s="13" t="s">
        <v>16</v>
      </c>
      <c r="N10" s="16" t="s">
        <v>17</v>
      </c>
      <c r="O10" s="17" t="s">
        <v>24</v>
      </c>
    </row>
    <row r="11" spans="1:15">
      <c r="D11" s="14">
        <v>0</v>
      </c>
      <c r="E11" s="25">
        <v>1</v>
      </c>
      <c r="F11" s="25">
        <f>C$2*(POWER(C$3,D11) - POWER(C$4,D11))</f>
        <v>0</v>
      </c>
      <c r="G11" s="25"/>
      <c r="H11" s="8">
        <f>F14-1</f>
        <v>1</v>
      </c>
      <c r="K11" s="14">
        <f>POWER(C$3,D11)</f>
        <v>1</v>
      </c>
      <c r="L11" s="8">
        <f>POWER(C$4,D11)</f>
        <v>1</v>
      </c>
      <c r="N11" s="18">
        <v>10</v>
      </c>
      <c r="O11" s="19">
        <f>LOG((SQRT(5)*(N11+1)),C$3)-3</f>
        <v>3.6553107430781475</v>
      </c>
    </row>
    <row r="12" spans="1:15">
      <c r="D12" s="14">
        <v>1</v>
      </c>
      <c r="E12" s="25">
        <v>2</v>
      </c>
      <c r="F12" s="25">
        <f t="shared" ref="F12:F21" si="0">C$2*(POWER(C$3,D12) - POWER(C$4,D12))</f>
        <v>1</v>
      </c>
      <c r="G12" s="25"/>
      <c r="H12" s="8">
        <f t="shared" ref="H12:H18" si="1">F15-1</f>
        <v>2</v>
      </c>
      <c r="K12" s="14">
        <f t="shared" ref="K12:K21" si="2">POWER(C$3,D12)</f>
        <v>1.6180339887498949</v>
      </c>
      <c r="L12" s="8">
        <f t="shared" ref="L12:L21" si="3">POWER(C$4,D12)</f>
        <v>-0.6180339887498949</v>
      </c>
      <c r="N12" s="18">
        <v>100</v>
      </c>
      <c r="O12" s="19">
        <f t="shared" ref="O12:O18" si="4">LOG((SQRT(5)*(N12+1)),C$3)-3</f>
        <v>8.2628975241558162</v>
      </c>
    </row>
    <row r="13" spans="1:15">
      <c r="D13" s="14">
        <v>2</v>
      </c>
      <c r="E13" s="25">
        <v>4</v>
      </c>
      <c r="F13" s="25">
        <f t="shared" si="0"/>
        <v>1</v>
      </c>
      <c r="G13" s="25"/>
      <c r="H13" s="8">
        <f t="shared" si="1"/>
        <v>4</v>
      </c>
      <c r="K13" s="14">
        <f t="shared" si="2"/>
        <v>2.6180339887498949</v>
      </c>
      <c r="L13" s="8">
        <f t="shared" si="3"/>
        <v>0.38196601125010521</v>
      </c>
      <c r="N13" s="18">
        <v>1000</v>
      </c>
      <c r="O13" s="19">
        <f t="shared" si="4"/>
        <v>13.029268887099505</v>
      </c>
    </row>
    <row r="14" spans="1:15">
      <c r="D14" s="14">
        <v>3</v>
      </c>
      <c r="E14" s="25">
        <f>1+E13+E12</f>
        <v>7</v>
      </c>
      <c r="F14" s="25">
        <f t="shared" si="0"/>
        <v>2</v>
      </c>
      <c r="G14" s="25"/>
      <c r="H14" s="8">
        <f t="shared" si="1"/>
        <v>7</v>
      </c>
      <c r="K14" s="14">
        <f t="shared" si="2"/>
        <v>4.2360679774997898</v>
      </c>
      <c r="L14" s="8">
        <f t="shared" si="3"/>
        <v>-0.23606797749978975</v>
      </c>
      <c r="N14" s="18">
        <v>10000</v>
      </c>
      <c r="O14" s="19">
        <f t="shared" si="4"/>
        <v>17.812371603613599</v>
      </c>
    </row>
    <row r="15" spans="1:15">
      <c r="D15" s="14">
        <v>4</v>
      </c>
      <c r="E15" s="25">
        <f t="shared" ref="E15:E21" si="5">1+E14+E13</f>
        <v>12</v>
      </c>
      <c r="F15" s="25">
        <f t="shared" si="0"/>
        <v>3</v>
      </c>
      <c r="G15" s="25"/>
      <c r="H15" s="8">
        <f t="shared" si="1"/>
        <v>12</v>
      </c>
      <c r="K15" s="14">
        <f t="shared" si="2"/>
        <v>6.8541019662496847</v>
      </c>
      <c r="L15" s="8">
        <f t="shared" si="3"/>
        <v>0.14589803375031549</v>
      </c>
      <c r="N15" s="18">
        <v>100000</v>
      </c>
      <c r="O15" s="19">
        <f t="shared" si="4"/>
        <v>22.597156552858191</v>
      </c>
    </row>
    <row r="16" spans="1:15">
      <c r="D16" s="14">
        <v>5</v>
      </c>
      <c r="E16" s="25">
        <f t="shared" si="5"/>
        <v>20</v>
      </c>
      <c r="F16" s="25">
        <f t="shared" si="0"/>
        <v>5</v>
      </c>
      <c r="G16" s="25"/>
      <c r="H16" s="8">
        <f t="shared" si="1"/>
        <v>20</v>
      </c>
      <c r="K16" s="14">
        <f t="shared" si="2"/>
        <v>11.090169943749475</v>
      </c>
      <c r="L16" s="8">
        <f t="shared" si="3"/>
        <v>-9.0169943749474263E-2</v>
      </c>
      <c r="N16" s="18">
        <v>1000000</v>
      </c>
      <c r="O16" s="19">
        <f t="shared" si="4"/>
        <v>27.38210981696043</v>
      </c>
    </row>
    <row r="17" spans="4:15" ht="16" thickBot="1">
      <c r="D17" s="14">
        <v>6</v>
      </c>
      <c r="E17" s="25">
        <f t="shared" si="5"/>
        <v>33</v>
      </c>
      <c r="F17" s="25">
        <f t="shared" si="0"/>
        <v>8</v>
      </c>
      <c r="G17" s="25"/>
      <c r="H17" s="8">
        <f t="shared" si="1"/>
        <v>33</v>
      </c>
      <c r="K17" s="14">
        <f t="shared" si="2"/>
        <v>17.944271909999159</v>
      </c>
      <c r="L17" s="8">
        <f t="shared" si="3"/>
        <v>5.5728090000841238E-2</v>
      </c>
      <c r="N17" s="20">
        <v>10000000</v>
      </c>
      <c r="O17" s="21">
        <f t="shared" si="4"/>
        <v>32.167079913464896</v>
      </c>
    </row>
    <row r="18" spans="4:15">
      <c r="D18" s="14">
        <v>7</v>
      </c>
      <c r="E18" s="25">
        <f t="shared" si="5"/>
        <v>54</v>
      </c>
      <c r="F18" s="25">
        <f t="shared" si="0"/>
        <v>13</v>
      </c>
      <c r="G18" s="25"/>
      <c r="H18" s="8">
        <f t="shared" si="1"/>
        <v>54</v>
      </c>
      <c r="K18" s="14">
        <f t="shared" si="2"/>
        <v>29.034441853748636</v>
      </c>
      <c r="L18" s="8">
        <f t="shared" si="3"/>
        <v>-3.4441853748633039E-2</v>
      </c>
      <c r="N18" s="42">
        <v>1000000000</v>
      </c>
      <c r="O18" s="43">
        <f t="shared" si="4"/>
        <v>41.737023641297633</v>
      </c>
    </row>
    <row r="19" spans="4:15">
      <c r="D19" s="14">
        <v>8</v>
      </c>
      <c r="E19" s="25">
        <f t="shared" si="5"/>
        <v>88</v>
      </c>
      <c r="F19" s="25">
        <f t="shared" si="0"/>
        <v>21</v>
      </c>
      <c r="G19" s="25"/>
      <c r="H19" s="8"/>
      <c r="K19" s="14">
        <f t="shared" si="2"/>
        <v>46.978713763747791</v>
      </c>
      <c r="L19" s="8">
        <f t="shared" si="3"/>
        <v>2.1286236252208195E-2</v>
      </c>
    </row>
    <row r="20" spans="4:15">
      <c r="D20" s="14">
        <v>9</v>
      </c>
      <c r="E20" s="25">
        <f t="shared" si="5"/>
        <v>143</v>
      </c>
      <c r="F20" s="25">
        <f t="shared" si="0"/>
        <v>34</v>
      </c>
      <c r="G20" s="25"/>
      <c r="H20" s="8"/>
      <c r="K20" s="14">
        <f t="shared" si="2"/>
        <v>76.013155617496423</v>
      </c>
      <c r="L20" s="8">
        <f t="shared" si="3"/>
        <v>-1.3155617496424845E-2</v>
      </c>
    </row>
    <row r="21" spans="4:15" ht="16" thickBot="1">
      <c r="D21" s="14">
        <v>10</v>
      </c>
      <c r="E21" s="25">
        <f t="shared" si="5"/>
        <v>232</v>
      </c>
      <c r="F21" s="25">
        <f t="shared" si="0"/>
        <v>55</v>
      </c>
      <c r="G21" s="25"/>
      <c r="H21" s="8"/>
      <c r="K21" s="15">
        <f t="shared" si="2"/>
        <v>122.99186938124421</v>
      </c>
      <c r="L21" s="11">
        <f t="shared" si="3"/>
        <v>8.1306187557833535E-3</v>
      </c>
    </row>
    <row r="22" spans="4:15">
      <c r="D22" s="14" t="s">
        <v>13</v>
      </c>
      <c r="E22" s="25"/>
      <c r="F22" s="25"/>
      <c r="G22" s="25"/>
      <c r="H22" s="8"/>
    </row>
    <row r="23" spans="4:15" ht="16" thickBot="1">
      <c r="D23" s="15" t="s">
        <v>9</v>
      </c>
      <c r="E23" s="27"/>
      <c r="F23" s="27"/>
      <c r="G23" s="27"/>
      <c r="H23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Fibonacci</vt:lpstr>
      <vt:lpstr>height-balanced trees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Holly</dc:creator>
  <cp:lastModifiedBy>Hollingsworth, Joseph</cp:lastModifiedBy>
  <dcterms:created xsi:type="dcterms:W3CDTF">2018-12-21T02:47:16Z</dcterms:created>
  <dcterms:modified xsi:type="dcterms:W3CDTF">2019-10-02T19:29:35Z</dcterms:modified>
</cp:coreProperties>
</file>