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ownloads\"/>
    </mc:Choice>
  </mc:AlternateContent>
  <xr:revisionPtr revIDLastSave="0" documentId="13_ncr:1_{484171B8-D40B-4B80-A111-0D66F268B1A1}" xr6:coauthVersionLast="47" xr6:coauthVersionMax="47" xr10:uidLastSave="{00000000-0000-0000-0000-000000000000}"/>
  <bookViews>
    <workbookView xWindow="28680" yWindow="-120" windowWidth="29040" windowHeight="15720" xr2:uid="{5E084675-AD39-4374-9441-7300D98B8AF0}"/>
  </bookViews>
  <sheets>
    <sheet name="Leeg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5" i="4" l="1"/>
  <c r="I135" i="4"/>
  <c r="J134" i="4"/>
  <c r="I134" i="4"/>
  <c r="J133" i="4"/>
  <c r="I133" i="4"/>
  <c r="J132" i="4"/>
  <c r="I132" i="4"/>
  <c r="J131" i="4"/>
  <c r="I131" i="4"/>
  <c r="O130" i="4" s="1"/>
  <c r="K130" i="4"/>
  <c r="J129" i="4"/>
  <c r="I129" i="4"/>
  <c r="J128" i="4"/>
  <c r="I128" i="4"/>
  <c r="J127" i="4"/>
  <c r="I127" i="4"/>
  <c r="J126" i="4"/>
  <c r="I126" i="4"/>
  <c r="J125" i="4"/>
  <c r="I125" i="4"/>
  <c r="J123" i="4"/>
  <c r="K118" i="4" s="1"/>
  <c r="I123" i="4"/>
  <c r="J122" i="4"/>
  <c r="I122" i="4"/>
  <c r="J121" i="4"/>
  <c r="I121" i="4"/>
  <c r="J120" i="4"/>
  <c r="I120" i="4"/>
  <c r="J119" i="4"/>
  <c r="I119" i="4"/>
  <c r="O118" i="4" s="1"/>
  <c r="J117" i="4"/>
  <c r="I117" i="4"/>
  <c r="O112" i="4" s="1"/>
  <c r="J116" i="4"/>
  <c r="K112" i="4" s="1"/>
  <c r="I116" i="4"/>
  <c r="J115" i="4"/>
  <c r="I115" i="4"/>
  <c r="J114" i="4"/>
  <c r="I114" i="4"/>
  <c r="J113" i="4"/>
  <c r="I113" i="4"/>
  <c r="J111" i="4"/>
  <c r="I111" i="4"/>
  <c r="J110" i="4"/>
  <c r="I110" i="4"/>
  <c r="J109" i="4"/>
  <c r="I109" i="4"/>
  <c r="J108" i="4"/>
  <c r="I108" i="4"/>
  <c r="J107" i="4"/>
  <c r="I107" i="4"/>
  <c r="O106" i="4"/>
  <c r="K106" i="4"/>
  <c r="J105" i="4"/>
  <c r="I105" i="4"/>
  <c r="J104" i="4"/>
  <c r="I104" i="4"/>
  <c r="J103" i="4"/>
  <c r="I103" i="4"/>
  <c r="J102" i="4"/>
  <c r="I102" i="4"/>
  <c r="J101" i="4"/>
  <c r="I101" i="4"/>
  <c r="O100" i="4"/>
  <c r="K100" i="4"/>
  <c r="J99" i="4"/>
  <c r="I99" i="4"/>
  <c r="J98" i="4"/>
  <c r="I98" i="4"/>
  <c r="J97" i="4"/>
  <c r="K94" i="4" s="1"/>
  <c r="I97" i="4"/>
  <c r="J96" i="4"/>
  <c r="I96" i="4"/>
  <c r="J95" i="4"/>
  <c r="I95" i="4"/>
  <c r="J93" i="4"/>
  <c r="I93" i="4"/>
  <c r="J92" i="4"/>
  <c r="I92" i="4"/>
  <c r="J91" i="4"/>
  <c r="I91" i="4"/>
  <c r="J90" i="4"/>
  <c r="K88" i="4" s="1"/>
  <c r="I90" i="4"/>
  <c r="J89" i="4"/>
  <c r="I89" i="4"/>
  <c r="J87" i="4"/>
  <c r="I87" i="4"/>
  <c r="J86" i="4"/>
  <c r="I86" i="4"/>
  <c r="J85" i="4"/>
  <c r="I85" i="4"/>
  <c r="J84" i="4"/>
  <c r="I84" i="4"/>
  <c r="J83" i="4"/>
  <c r="K82" i="4" s="1"/>
  <c r="I83" i="4"/>
  <c r="J81" i="4"/>
  <c r="I81" i="4"/>
  <c r="J80" i="4"/>
  <c r="I80" i="4"/>
  <c r="J79" i="4"/>
  <c r="I79" i="4"/>
  <c r="J78" i="4"/>
  <c r="I78" i="4"/>
  <c r="J77" i="4"/>
  <c r="I77" i="4"/>
  <c r="O76" i="4"/>
  <c r="J75" i="4"/>
  <c r="I75" i="4"/>
  <c r="J74" i="4"/>
  <c r="I74" i="4"/>
  <c r="J73" i="4"/>
  <c r="I73" i="4"/>
  <c r="J72" i="4"/>
  <c r="I72" i="4"/>
  <c r="J71" i="4"/>
  <c r="I71" i="4"/>
  <c r="O70" i="4"/>
  <c r="K70" i="4"/>
  <c r="J69" i="4"/>
  <c r="I69" i="4"/>
  <c r="J68" i="4"/>
  <c r="I68" i="4"/>
  <c r="J67" i="4"/>
  <c r="I67" i="4"/>
  <c r="J66" i="4"/>
  <c r="I66" i="4"/>
  <c r="J65" i="4"/>
  <c r="K64" i="4" s="1"/>
  <c r="I65" i="4"/>
  <c r="O64" i="4" s="1"/>
  <c r="J63" i="4"/>
  <c r="K58" i="4" s="1"/>
  <c r="I63" i="4"/>
  <c r="O58" i="4" s="1"/>
  <c r="J62" i="4"/>
  <c r="I62" i="4"/>
  <c r="J61" i="4"/>
  <c r="I61" i="4"/>
  <c r="J60" i="4"/>
  <c r="I60" i="4"/>
  <c r="J59" i="4"/>
  <c r="I59" i="4"/>
  <c r="J57" i="4"/>
  <c r="K52" i="4" s="1"/>
  <c r="I57" i="4"/>
  <c r="O52" i="4" s="1"/>
  <c r="J56" i="4"/>
  <c r="I56" i="4"/>
  <c r="J55" i="4"/>
  <c r="I55" i="4"/>
  <c r="J54" i="4"/>
  <c r="I54" i="4"/>
  <c r="J53" i="4"/>
  <c r="I53" i="4"/>
  <c r="J51" i="4"/>
  <c r="I51" i="4"/>
  <c r="J50" i="4"/>
  <c r="I50" i="4"/>
  <c r="J49" i="4"/>
  <c r="I49" i="4"/>
  <c r="J48" i="4"/>
  <c r="I48" i="4"/>
  <c r="J47" i="4"/>
  <c r="I47" i="4"/>
  <c r="O46" i="4"/>
  <c r="K46" i="4"/>
  <c r="J45" i="4"/>
  <c r="K40" i="4" s="1"/>
  <c r="I45" i="4"/>
  <c r="J44" i="4"/>
  <c r="I44" i="4"/>
  <c r="J43" i="4"/>
  <c r="I43" i="4"/>
  <c r="J42" i="4"/>
  <c r="I42" i="4"/>
  <c r="J41" i="4"/>
  <c r="I41" i="4"/>
  <c r="O40" i="4"/>
  <c r="J39" i="4"/>
  <c r="I39" i="4"/>
  <c r="O34" i="4" s="1"/>
  <c r="J38" i="4"/>
  <c r="I38" i="4"/>
  <c r="J37" i="4"/>
  <c r="I37" i="4"/>
  <c r="J36" i="4"/>
  <c r="I36" i="4"/>
  <c r="J35" i="4"/>
  <c r="I35" i="4"/>
  <c r="M34" i="4"/>
  <c r="M33" i="4"/>
  <c r="J33" i="4"/>
  <c r="I33" i="4"/>
  <c r="M32" i="4"/>
  <c r="J32" i="4"/>
  <c r="I32" i="4"/>
  <c r="M31" i="4"/>
  <c r="J31" i="4"/>
  <c r="I31" i="4"/>
  <c r="M30" i="4"/>
  <c r="J30" i="4"/>
  <c r="I30" i="4"/>
  <c r="O28" i="4" s="1"/>
  <c r="M29" i="4"/>
  <c r="J29" i="4"/>
  <c r="I29" i="4"/>
  <c r="M27" i="4"/>
  <c r="J27" i="4"/>
  <c r="I27" i="4"/>
  <c r="M26" i="4"/>
  <c r="J26" i="4"/>
  <c r="I26" i="4"/>
  <c r="M25" i="4"/>
  <c r="M22" i="4" s="1"/>
  <c r="J25" i="4"/>
  <c r="I25" i="4"/>
  <c r="M24" i="4"/>
  <c r="J24" i="4"/>
  <c r="I24" i="4"/>
  <c r="M23" i="4"/>
  <c r="J23" i="4"/>
  <c r="I23" i="4"/>
  <c r="M21" i="4"/>
  <c r="J21" i="4"/>
  <c r="I21" i="4"/>
  <c r="M20" i="4"/>
  <c r="J20" i="4"/>
  <c r="I20" i="4"/>
  <c r="M19" i="4"/>
  <c r="J19" i="4"/>
  <c r="I19" i="4"/>
  <c r="M18" i="4"/>
  <c r="J18" i="4"/>
  <c r="I18" i="4"/>
  <c r="M17" i="4"/>
  <c r="J17" i="4"/>
  <c r="I17" i="4"/>
  <c r="M15" i="4"/>
  <c r="J15" i="4"/>
  <c r="I15" i="4"/>
  <c r="M14" i="4"/>
  <c r="J14" i="4"/>
  <c r="I14" i="4"/>
  <c r="M13" i="4"/>
  <c r="J13" i="4"/>
  <c r="I13" i="4"/>
  <c r="M12" i="4"/>
  <c r="J12" i="4"/>
  <c r="I12" i="4"/>
  <c r="M11" i="4"/>
  <c r="M10" i="4" s="1"/>
  <c r="J11" i="4"/>
  <c r="I11" i="4"/>
  <c r="O10" i="4" s="1"/>
  <c r="M9" i="4"/>
  <c r="J9" i="4"/>
  <c r="I9" i="4"/>
  <c r="M8" i="4"/>
  <c r="J8" i="4"/>
  <c r="I8" i="4"/>
  <c r="M7" i="4"/>
  <c r="J7" i="4"/>
  <c r="I7" i="4"/>
  <c r="M6" i="4"/>
  <c r="J6" i="4"/>
  <c r="I6" i="4"/>
  <c r="M5" i="4"/>
  <c r="J5" i="4"/>
  <c r="I5" i="4"/>
  <c r="O124" i="4" l="1"/>
  <c r="K124" i="4"/>
  <c r="O94" i="4"/>
  <c r="O88" i="4"/>
  <c r="O82" i="4"/>
  <c r="K76" i="4"/>
  <c r="K34" i="4"/>
  <c r="O22" i="4"/>
  <c r="O16" i="4"/>
  <c r="K22" i="4"/>
  <c r="O4" i="4"/>
  <c r="O136" i="4" s="1"/>
  <c r="K16" i="4"/>
  <c r="M16" i="4"/>
  <c r="K10" i="4"/>
  <c r="K4" i="4"/>
  <c r="M4" i="4"/>
  <c r="K28" i="4"/>
  <c r="M28" i="4"/>
  <c r="M136" i="4" s="1"/>
  <c r="K136" i="4" l="1"/>
  <c r="R136" i="4" s="1"/>
  <c r="S4" i="4" l="1"/>
  <c r="T4" i="4"/>
  <c r="V4" i="4"/>
</calcChain>
</file>

<file path=xl/sharedStrings.xml><?xml version="1.0" encoding="utf-8"?>
<sst xmlns="http://schemas.openxmlformats.org/spreadsheetml/2006/main" count="74" uniqueCount="41">
  <si>
    <t>Urenlogboek Harm van de Kraats | 400038941</t>
  </si>
  <si>
    <t>Dag nr.</t>
  </si>
  <si>
    <t>Datum</t>
  </si>
  <si>
    <t>Begin uur</t>
  </si>
  <si>
    <t>Activiteiten</t>
  </si>
  <si>
    <t>Pauze</t>
  </si>
  <si>
    <t>Stageuren</t>
  </si>
  <si>
    <t>Werkuren</t>
  </si>
  <si>
    <t>Einduur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</si>
  <si>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</si>
  <si>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</si>
  <si>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</si>
  <si>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</si>
  <si>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</si>
  <si>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</si>
  <si>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</si>
  <si>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</si>
  <si>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</si>
  <si>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</si>
  <si>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</si>
  <si>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</si>
  <si>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</si>
  <si>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</si>
  <si>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</si>
  <si>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</si>
  <si>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</si>
  <si>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</si>
  <si>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</si>
  <si>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</si>
  <si>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</si>
  <si>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</si>
  <si>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EINDE STAGE</t>
  </si>
  <si>
    <t>TOTAAL</t>
  </si>
  <si>
    <t>Totaal werkuren week</t>
  </si>
  <si>
    <t>Verschil:</t>
  </si>
  <si>
    <t>Uren nog te doen:</t>
  </si>
  <si>
    <t>Procent al behaald</t>
  </si>
  <si>
    <t>JARIG</t>
  </si>
  <si>
    <t>VAKANTIE</t>
  </si>
  <si>
    <t>Totaal stage uren week</t>
  </si>
  <si>
    <t>Gemaakt door Harm van de Kraats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</si>
</sst>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" fontId="1" fillId="2" borderId="0" xfId="0" applyNumberFormat="1" applyFont="1" applyFill="1"/>
    <xf numFmtId="20" fontId="1" fillId="2" borderId="0" xfId="0" applyNumberFormat="1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left" indent="2"/>
    </xf>
    <xf numFmtId="9" fontId="1" fillId="2" borderId="0" xfId="1" applyFont="1" applyFill="1"/>
    <xf numFmtId="0" fontId="4" fillId="0" borderId="0" xfId="0" applyFont="1"/>
    <xf numFmtId="0" fontId="5" fillId="0" borderId="0" xfId="0" applyFont="1"/>
    <xf numFmtId="165" fontId="5" fillId="2" borderId="0" xfId="0" applyNumberFormat="1" applyFont="1" applyFill="1"/>
    <xf numFmtId="0" fontId="5" fillId="2" borderId="0" xfId="0" applyFont="1" applyFill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0FEC-120F-4835-8602-11A4E9F5258C}">
  <dimension ref="A1:HE305"/>
  <sheetViews>
    <sheetView tabSelected="1" topLeftCell="A97" zoomScale="85" zoomScaleNormal="85" workbookViewId="0">
      <selection activeCell="E113" sqref="E113"/>
    </sheetView>
  </sheetViews>
  <sheetFormatPr defaultRowHeight="15" x14ac:dyDescent="0.25"/>
  <cols>
    <col min="1" max="1" width="39.5703125" bestFit="1" customWidth="1"/>
    <col min="3" max="3" width="7.140625" bestFit="1" customWidth="1"/>
    <col min="4" max="4" width="8.7109375" style="4"/>
    <col min="5" max="5" width="96.85546875" style="15" customWidth="1"/>
    <col min="6" max="6" width="8.7109375" style="4"/>
    <col min="7" max="7" width="0" style="4" hidden="1" customWidth="1"/>
    <col min="9" max="10" width="9.28515625" bestFit="1" customWidth="1"/>
    <col min="11" max="11" width="20.42578125" bestFit="1" customWidth="1"/>
    <col min="13" max="13" width="0" style="6" hidden="1" customWidth="1"/>
    <col min="15" max="15" width="19.85546875" style="18" customWidth="1"/>
    <col min="19" max="19" width="15.85546875" bestFit="1" customWidth="1"/>
    <col min="20" max="20" width="16.42578125" bestFit="1" customWidth="1"/>
  </cols>
  <sheetData>
    <row r="1" spans="1:25" x14ac:dyDescent="0.25">
      <c r="A1" t="s">
        <v>0</v>
      </c>
    </row>
    <row r="3" spans="1:25" x14ac:dyDescent="0.25">
      <c r="B3" s="1" t="s">
        <v>1</v>
      </c>
      <c r="C3" s="1" t="s">
        <v>2</v>
      </c>
      <c r="D3" s="5" t="s">
        <v>3</v>
      </c>
      <c r="E3" s="14" t="s">
        <v>4</v>
      </c>
      <c r="F3" s="5" t="s">
        <v>8</v>
      </c>
      <c r="G3" s="5"/>
      <c r="H3" s="1" t="s">
        <v>5</v>
      </c>
      <c r="I3" s="1" t="s">
        <v>7</v>
      </c>
      <c r="J3" s="1" t="s">
        <v>6</v>
      </c>
      <c r="K3" s="1" t="s">
        <v>39</v>
      </c>
      <c r="O3" s="19" t="s">
        <v>33</v>
      </c>
      <c r="S3" t="s">
        <v>35</v>
      </c>
      <c r="T3" t="s">
        <v>36</v>
      </c>
    </row>
    <row r="4" spans="1:25" s="7" customFormat="1" x14ac:dyDescent="0.25">
      <c r="B4" s="7" t="s">
        <v>9</v>
      </c>
      <c r="E4" s="16"/>
      <c r="K4" s="9">
        <f>SUM(J5:J9)</f>
        <v>1.7708333333331439</v>
      </c>
      <c r="M4" s="9">
        <f>SUM(M5:M9)</f>
        <v>-4501.875</v>
      </c>
      <c r="O4" s="20">
        <f>SUM(I5:I9)</f>
        <v>1.7708333333331439</v>
      </c>
      <c r="P4" s="9"/>
      <c r="Q4" s="9"/>
      <c r="R4" s="9">
        <v>30</v>
      </c>
      <c r="S4" s="9">
        <f>R4-K136</f>
        <v>-4.3541666666629908</v>
      </c>
      <c r="T4" s="17">
        <f>K136/R4</f>
        <v>1.1451388888887664</v>
      </c>
      <c r="U4" s="9"/>
      <c r="V4" s="9">
        <f>K136-R4</f>
        <v>4.3541666666629908</v>
      </c>
      <c r="W4" s="9"/>
      <c r="X4" s="9"/>
      <c r="Y4" s="9"/>
    </row>
    <row r="5" spans="1:25" x14ac:dyDescent="0.25">
      <c r="B5">
        <v>1</v>
      </c>
      <c r="C5" s="2">
        <v>44809</v>
      </c>
      <c r="D5" s="4">
        <v>900.375</v>
      </c>
      <c r="F5" s="4">
        <v>900.72916666666663</v>
      </c>
      <c r="H5" s="4"/>
      <c r="I5" s="4">
        <f>F5-D5-H5</f>
        <v>0.35416666666662877</v>
      </c>
      <c r="J5" s="4">
        <f>F5-D5</f>
        <v>0.35416666666662877</v>
      </c>
      <c r="M5" s="6">
        <f>G5-D5</f>
        <v>-900.375</v>
      </c>
      <c r="S5" s="6"/>
    </row>
    <row r="6" spans="1:25" x14ac:dyDescent="0.25">
      <c r="B6">
        <v>2</v>
      </c>
      <c r="C6" s="2">
        <v>44810</v>
      </c>
      <c r="D6" s="4">
        <v>900.375</v>
      </c>
      <c r="F6" s="4">
        <v>900.72916666666663</v>
      </c>
      <c r="H6" s="3"/>
      <c r="I6" s="4">
        <f>F6-D6-H6</f>
        <v>0.35416666666662877</v>
      </c>
      <c r="J6" s="4">
        <f>F6-D6</f>
        <v>0.35416666666662877</v>
      </c>
      <c r="M6" s="6">
        <f>G6-D6</f>
        <v>-900.375</v>
      </c>
    </row>
    <row r="7" spans="1:25" x14ac:dyDescent="0.25">
      <c r="B7">
        <v>3</v>
      </c>
      <c r="C7" s="2">
        <v>44811</v>
      </c>
      <c r="D7" s="4">
        <v>900.375</v>
      </c>
      <c r="F7" s="4">
        <v>900.72916666666663</v>
      </c>
      <c r="H7" s="3"/>
      <c r="I7" s="4">
        <f>F7-D7-H7</f>
        <v>0.35416666666662877</v>
      </c>
      <c r="J7" s="4">
        <f>F7-D7</f>
        <v>0.35416666666662877</v>
      </c>
      <c r="M7" s="6">
        <f>G7-D7</f>
        <v>-900.375</v>
      </c>
    </row>
    <row r="8" spans="1:25" x14ac:dyDescent="0.25">
      <c r="B8">
        <v>4</v>
      </c>
      <c r="C8" s="2">
        <v>44812</v>
      </c>
      <c r="D8" s="4">
        <v>900.375</v>
      </c>
      <c r="F8" s="4">
        <v>900.72916666666663</v>
      </c>
      <c r="H8" s="3"/>
      <c r="I8" s="4">
        <f>F8-D8-H8</f>
        <v>0.35416666666662877</v>
      </c>
      <c r="J8" s="4">
        <f>F8-D8</f>
        <v>0.35416666666662877</v>
      </c>
      <c r="M8" s="6">
        <f>G8-D8</f>
        <v>-900.375</v>
      </c>
    </row>
    <row r="9" spans="1:25" x14ac:dyDescent="0.25">
      <c r="B9">
        <v>5</v>
      </c>
      <c r="C9" s="2">
        <v>44813</v>
      </c>
      <c r="D9" s="4">
        <v>900.375</v>
      </c>
      <c r="F9" s="4">
        <v>900.72916666666663</v>
      </c>
      <c r="H9" s="3"/>
      <c r="I9" s="4">
        <f>F9-D9-H9</f>
        <v>0.35416666666662877</v>
      </c>
      <c r="J9" s="4">
        <f>F9-D9</f>
        <v>0.35416666666662877</v>
      </c>
      <c r="M9" s="6">
        <f>G9-D9</f>
        <v>-900.375</v>
      </c>
    </row>
    <row r="10" spans="1:25" s="7" customFormat="1" x14ac:dyDescent="0.25">
      <c r="B10" s="7" t="s">
        <v>10</v>
      </c>
      <c r="D10" s="8"/>
      <c r="E10" s="16"/>
      <c r="F10" s="8"/>
      <c r="K10" s="9">
        <f>SUM(J11:J15)</f>
        <v>1.7708333333331439</v>
      </c>
      <c r="M10" s="9">
        <f>SUM(M11:M15)</f>
        <v>-4501.875</v>
      </c>
      <c r="O10" s="20">
        <f>SUM(I11:I15)</f>
        <v>1.7708333333331439</v>
      </c>
    </row>
    <row r="11" spans="1:25" x14ac:dyDescent="0.25">
      <c r="B11">
        <v>6</v>
      </c>
      <c r="C11" s="2">
        <v>44816</v>
      </c>
      <c r="D11" s="4">
        <v>900.375</v>
      </c>
      <c r="F11" s="4">
        <v>900.72916666666663</v>
      </c>
      <c r="H11" s="3"/>
      <c r="I11" s="4">
        <f>F11-D11-H11</f>
        <v>0.35416666666662877</v>
      </c>
      <c r="J11" s="4">
        <f>F11-D11</f>
        <v>0.35416666666662877</v>
      </c>
      <c r="M11" s="6">
        <f t="shared" ref="M11:M33" si="0">G11-D11</f>
        <v>-900.375</v>
      </c>
    </row>
    <row r="12" spans="1:25" x14ac:dyDescent="0.25">
      <c r="B12">
        <v>7</v>
      </c>
      <c r="C12" s="2">
        <v>44817</v>
      </c>
      <c r="D12" s="4">
        <v>900.375</v>
      </c>
      <c r="F12" s="4">
        <v>900.72916666666663</v>
      </c>
      <c r="H12" s="3"/>
      <c r="I12" s="4">
        <f>F12-D12-H12</f>
        <v>0.35416666666662877</v>
      </c>
      <c r="J12" s="4">
        <f>F12-D12</f>
        <v>0.35416666666662877</v>
      </c>
      <c r="M12" s="6">
        <f t="shared" si="0"/>
        <v>-900.375</v>
      </c>
    </row>
    <row r="13" spans="1:25" x14ac:dyDescent="0.25">
      <c r="B13">
        <v>8</v>
      </c>
      <c r="C13" s="2">
        <v>44818</v>
      </c>
      <c r="D13" s="4">
        <v>900.375</v>
      </c>
      <c r="F13" s="4">
        <v>900.72916666666663</v>
      </c>
      <c r="H13" s="3"/>
      <c r="I13" s="4">
        <f>F13-D13-H13</f>
        <v>0.35416666666662877</v>
      </c>
      <c r="J13" s="4">
        <f>F13-D13</f>
        <v>0.35416666666662877</v>
      </c>
      <c r="M13" s="6">
        <f t="shared" si="0"/>
        <v>-900.375</v>
      </c>
    </row>
    <row r="14" spans="1:25" x14ac:dyDescent="0.25">
      <c r="B14">
        <v>9</v>
      </c>
      <c r="C14" s="2">
        <v>44819</v>
      </c>
      <c r="D14" s="4">
        <v>900.375</v>
      </c>
      <c r="F14" s="4">
        <v>900.72916666666663</v>
      </c>
      <c r="H14" s="3"/>
      <c r="I14" s="4">
        <f>F14-D14-H14</f>
        <v>0.35416666666662877</v>
      </c>
      <c r="J14" s="4">
        <f>F14-D14</f>
        <v>0.35416666666662877</v>
      </c>
      <c r="M14" s="6">
        <f t="shared" si="0"/>
        <v>-900.375</v>
      </c>
    </row>
    <row r="15" spans="1:25" x14ac:dyDescent="0.25">
      <c r="B15">
        <v>10</v>
      </c>
      <c r="C15" s="2">
        <v>44820</v>
      </c>
      <c r="D15" s="4">
        <v>900.375</v>
      </c>
      <c r="F15" s="4">
        <v>900.72916666666663</v>
      </c>
      <c r="H15" s="3"/>
      <c r="I15" s="4">
        <f>F15-D15-H15</f>
        <v>0.35416666666662877</v>
      </c>
      <c r="J15" s="4">
        <f>F15-D15</f>
        <v>0.35416666666662877</v>
      </c>
      <c r="M15" s="6">
        <f t="shared" si="0"/>
        <v>-900.375</v>
      </c>
    </row>
    <row r="16" spans="1:25" s="7" customFormat="1" x14ac:dyDescent="0.25">
      <c r="B16" s="7" t="s">
        <v>11</v>
      </c>
      <c r="D16" s="8"/>
      <c r="E16" s="16"/>
      <c r="F16" s="8"/>
      <c r="K16" s="9">
        <f>SUM(J17:J21)</f>
        <v>1.7708333333331439</v>
      </c>
      <c r="M16" s="9">
        <f>SUM(M17:M21)</f>
        <v>-4501.875</v>
      </c>
      <c r="O16" s="20">
        <f>SUM(I17:I21)</f>
        <v>1.7708333333331439</v>
      </c>
    </row>
    <row r="17" spans="2:15" x14ac:dyDescent="0.25">
      <c r="B17">
        <v>11</v>
      </c>
      <c r="C17" s="2">
        <v>44823</v>
      </c>
      <c r="D17" s="4">
        <v>900.375</v>
      </c>
      <c r="F17" s="4">
        <v>900.72916666666663</v>
      </c>
      <c r="H17" s="3"/>
      <c r="I17" s="4">
        <f>F17-D17-H17</f>
        <v>0.35416666666662877</v>
      </c>
      <c r="J17" s="4">
        <f>F17-D17</f>
        <v>0.35416666666662877</v>
      </c>
      <c r="M17" s="6">
        <f>G17-D17</f>
        <v>-900.375</v>
      </c>
    </row>
    <row r="18" spans="2:15" x14ac:dyDescent="0.25">
      <c r="B18">
        <v>12</v>
      </c>
      <c r="C18" s="2">
        <v>44824</v>
      </c>
      <c r="D18" s="4">
        <v>900.375</v>
      </c>
      <c r="F18" s="4">
        <v>900.72916666666663</v>
      </c>
      <c r="H18" s="3"/>
      <c r="I18" s="4">
        <f>F18-D18-H18</f>
        <v>0.35416666666662877</v>
      </c>
      <c r="J18" s="4">
        <f>F18-D18</f>
        <v>0.35416666666662877</v>
      </c>
      <c r="M18" s="6">
        <f t="shared" si="0"/>
        <v>-900.375</v>
      </c>
    </row>
    <row r="19" spans="2:15" x14ac:dyDescent="0.25">
      <c r="B19">
        <v>13</v>
      </c>
      <c r="C19" s="2">
        <v>44825</v>
      </c>
      <c r="D19" s="4">
        <v>900.375</v>
      </c>
      <c r="F19" s="4">
        <v>900.72916666666663</v>
      </c>
      <c r="H19" s="3"/>
      <c r="I19" s="4">
        <f>F19-D19-H19</f>
        <v>0.35416666666662877</v>
      </c>
      <c r="J19" s="4">
        <f>F19-D19</f>
        <v>0.35416666666662877</v>
      </c>
      <c r="M19" s="6">
        <f t="shared" si="0"/>
        <v>-900.375</v>
      </c>
    </row>
    <row r="20" spans="2:15" x14ac:dyDescent="0.25">
      <c r="B20">
        <v>14</v>
      </c>
      <c r="C20" s="2">
        <v>44826</v>
      </c>
      <c r="D20" s="4">
        <v>900.375</v>
      </c>
      <c r="F20" s="4">
        <v>900.72916666666663</v>
      </c>
      <c r="H20" s="3"/>
      <c r="I20" s="4">
        <f>F20-D20-H20</f>
        <v>0.35416666666662877</v>
      </c>
      <c r="J20" s="4">
        <f>F20-D20</f>
        <v>0.35416666666662877</v>
      </c>
      <c r="M20" s="6">
        <f t="shared" si="0"/>
        <v>-900.375</v>
      </c>
    </row>
    <row r="21" spans="2:15" x14ac:dyDescent="0.25">
      <c r="B21">
        <v>15</v>
      </c>
      <c r="C21" s="2">
        <v>44827</v>
      </c>
      <c r="D21" s="4">
        <v>900.375</v>
      </c>
      <c r="F21" s="4">
        <v>900.72916666666663</v>
      </c>
      <c r="H21" s="3"/>
      <c r="I21" s="4">
        <f>F21-D21-H21</f>
        <v>0.35416666666662877</v>
      </c>
      <c r="J21" s="4">
        <f>F21-D21</f>
        <v>0.35416666666662877</v>
      </c>
      <c r="M21" s="6">
        <f t="shared" si="0"/>
        <v>-900.375</v>
      </c>
    </row>
    <row r="22" spans="2:15" s="7" customFormat="1" x14ac:dyDescent="0.25">
      <c r="B22" s="7" t="s">
        <v>12</v>
      </c>
      <c r="D22" s="8"/>
      <c r="E22" s="16"/>
      <c r="F22" s="8"/>
      <c r="K22" s="9">
        <f>SUM(J23:J27)</f>
        <v>1.7708333333331439</v>
      </c>
      <c r="M22" s="9">
        <f>SUM(M23:M27)</f>
        <v>-4501.875</v>
      </c>
      <c r="O22" s="20">
        <f>SUM(I23:I27)</f>
        <v>1.7708333333331439</v>
      </c>
    </row>
    <row r="23" spans="2:15" x14ac:dyDescent="0.25">
      <c r="B23">
        <v>16</v>
      </c>
      <c r="C23" s="2">
        <v>44830</v>
      </c>
      <c r="D23" s="4">
        <v>900.375</v>
      </c>
      <c r="F23" s="4">
        <v>900.72916666666663</v>
      </c>
      <c r="H23" s="3"/>
      <c r="I23" s="4">
        <f>F23-D23-H23</f>
        <v>0.35416666666662877</v>
      </c>
      <c r="J23" s="4">
        <f>F23-D23</f>
        <v>0.35416666666662877</v>
      </c>
      <c r="M23" s="6">
        <f>G23-D23</f>
        <v>-900.375</v>
      </c>
    </row>
    <row r="24" spans="2:15" x14ac:dyDescent="0.25">
      <c r="B24">
        <v>17</v>
      </c>
      <c r="C24" s="2">
        <v>44831</v>
      </c>
      <c r="D24" s="4">
        <v>900.375</v>
      </c>
      <c r="F24" s="4">
        <v>900.72916666666663</v>
      </c>
      <c r="H24" s="3"/>
      <c r="I24" s="4">
        <f>F24-D24-H24</f>
        <v>0.35416666666662877</v>
      </c>
      <c r="J24" s="4">
        <f>F24-D24</f>
        <v>0.35416666666662877</v>
      </c>
      <c r="M24" s="6">
        <f t="shared" si="0"/>
        <v>-900.375</v>
      </c>
    </row>
    <row r="25" spans="2:15" x14ac:dyDescent="0.25">
      <c r="B25">
        <v>18</v>
      </c>
      <c r="C25" s="2">
        <v>44832</v>
      </c>
      <c r="D25" s="4">
        <v>900.375</v>
      </c>
      <c r="F25" s="4">
        <v>900.72916666666663</v>
      </c>
      <c r="H25" s="3"/>
      <c r="I25" s="4">
        <f>F25-D25-H25</f>
        <v>0.35416666666662877</v>
      </c>
      <c r="J25" s="4">
        <f>F25-D25</f>
        <v>0.35416666666662877</v>
      </c>
      <c r="M25" s="6">
        <f t="shared" si="0"/>
        <v>-900.375</v>
      </c>
    </row>
    <row r="26" spans="2:15" x14ac:dyDescent="0.25">
      <c r="B26">
        <v>19</v>
      </c>
      <c r="C26" s="2">
        <v>44833</v>
      </c>
      <c r="D26" s="4">
        <v>900.375</v>
      </c>
      <c r="F26" s="4">
        <v>900.72916666666663</v>
      </c>
      <c r="H26" s="3"/>
      <c r="I26" s="4">
        <f>F26-D26-H26</f>
        <v>0.35416666666662877</v>
      </c>
      <c r="J26" s="4">
        <f>F26-D26</f>
        <v>0.35416666666662877</v>
      </c>
      <c r="M26" s="6">
        <f t="shared" si="0"/>
        <v>-900.375</v>
      </c>
    </row>
    <row r="27" spans="2:15" x14ac:dyDescent="0.25">
      <c r="B27">
        <v>20</v>
      </c>
      <c r="C27" s="2">
        <v>44834</v>
      </c>
      <c r="D27" s="4">
        <v>900.375</v>
      </c>
      <c r="F27" s="4">
        <v>900.72916666666663</v>
      </c>
      <c r="H27" s="3"/>
      <c r="I27" s="4">
        <f>F27-D27-H27</f>
        <v>0.35416666666662877</v>
      </c>
      <c r="J27" s="4">
        <f>F27-D27</f>
        <v>0.35416666666662877</v>
      </c>
      <c r="M27" s="6">
        <f t="shared" si="0"/>
        <v>-900.375</v>
      </c>
    </row>
    <row r="28" spans="2:15" s="7" customFormat="1" x14ac:dyDescent="0.25">
      <c r="B28" s="7" t="s">
        <v>13</v>
      </c>
      <c r="D28" s="8"/>
      <c r="E28" s="16"/>
      <c r="F28" s="8"/>
      <c r="K28" s="9">
        <f>SUM(J29:J33)</f>
        <v>1.7708333333331439</v>
      </c>
      <c r="M28" s="9">
        <f>SUM(M29:M33)</f>
        <v>-4501.875</v>
      </c>
      <c r="O28" s="20">
        <f>SUM(I29:I33)</f>
        <v>1.7708333333331439</v>
      </c>
    </row>
    <row r="29" spans="2:15" x14ac:dyDescent="0.25">
      <c r="B29">
        <v>21</v>
      </c>
      <c r="C29" s="2">
        <v>44837</v>
      </c>
      <c r="D29" s="4">
        <v>900.375</v>
      </c>
      <c r="F29" s="4">
        <v>900.72916666666663</v>
      </c>
      <c r="H29" s="3"/>
      <c r="I29" s="4">
        <f>F29-D29-H29</f>
        <v>0.35416666666662877</v>
      </c>
      <c r="J29" s="4">
        <f>F29-D29</f>
        <v>0.35416666666662877</v>
      </c>
      <c r="M29" s="6">
        <f>G29-D29</f>
        <v>-900.375</v>
      </c>
    </row>
    <row r="30" spans="2:15" x14ac:dyDescent="0.25">
      <c r="B30">
        <v>22</v>
      </c>
      <c r="C30" s="2">
        <v>44838</v>
      </c>
      <c r="D30" s="4">
        <v>900.375</v>
      </c>
      <c r="F30" s="4">
        <v>900.72916666666663</v>
      </c>
      <c r="H30" s="3"/>
      <c r="I30" s="4">
        <f>F30-D30-H30</f>
        <v>0.35416666666662877</v>
      </c>
      <c r="J30" s="4">
        <f>F30-D30</f>
        <v>0.35416666666662877</v>
      </c>
      <c r="M30" s="6">
        <f t="shared" si="0"/>
        <v>-900.375</v>
      </c>
    </row>
    <row r="31" spans="2:15" x14ac:dyDescent="0.25">
      <c r="B31">
        <v>23</v>
      </c>
      <c r="C31" s="2">
        <v>44839</v>
      </c>
      <c r="D31" s="4">
        <v>900.375</v>
      </c>
      <c r="F31" s="4">
        <v>900.72916666666663</v>
      </c>
      <c r="H31" s="3"/>
      <c r="I31" s="4">
        <f>F31-D31-H31</f>
        <v>0.35416666666662877</v>
      </c>
      <c r="J31" s="4">
        <f>F31-D31</f>
        <v>0.35416666666662877</v>
      </c>
      <c r="M31" s="6">
        <f t="shared" si="0"/>
        <v>-900.375</v>
      </c>
    </row>
    <row r="32" spans="2:15" x14ac:dyDescent="0.25">
      <c r="B32">
        <v>24</v>
      </c>
      <c r="C32" s="2">
        <v>44840</v>
      </c>
      <c r="D32" s="4">
        <v>900.375</v>
      </c>
      <c r="F32" s="4">
        <v>900.72916666666663</v>
      </c>
      <c r="H32" s="3"/>
      <c r="I32" s="4">
        <f>F32-D32-H32</f>
        <v>0.35416666666662877</v>
      </c>
      <c r="J32" s="4">
        <f>F32-D32</f>
        <v>0.35416666666662877</v>
      </c>
      <c r="M32" s="6">
        <f t="shared" si="0"/>
        <v>-900.375</v>
      </c>
    </row>
    <row r="33" spans="2:213" x14ac:dyDescent="0.25">
      <c r="B33">
        <v>25</v>
      </c>
      <c r="C33" s="2">
        <v>44841</v>
      </c>
      <c r="D33" s="4">
        <v>900.375</v>
      </c>
      <c r="F33" s="4">
        <v>900.72916666666663</v>
      </c>
      <c r="H33" s="3"/>
      <c r="I33" s="4">
        <f>F33-D33-H33</f>
        <v>0.35416666666662877</v>
      </c>
      <c r="J33" s="4">
        <f>F33-D33</f>
        <v>0.35416666666662877</v>
      </c>
      <c r="M33" s="6">
        <f t="shared" si="0"/>
        <v>-900.375</v>
      </c>
      <c r="AG33" t="s">
        <v>40</v>
      </c>
    </row>
    <row r="34" spans="2:213" s="7" customFormat="1" x14ac:dyDescent="0.25">
      <c r="B34" s="7" t="s">
        <v>14</v>
      </c>
      <c r="D34" s="8"/>
      <c r="E34" s="16"/>
      <c r="F34" s="8"/>
      <c r="G34" s="8"/>
      <c r="K34" s="9">
        <f>SUM(J35:J39)</f>
        <v>1.7708333333331439</v>
      </c>
      <c r="M34" s="9">
        <f>SUM(M35:M39)</f>
        <v>0</v>
      </c>
      <c r="O34" s="20">
        <f>SUM(I35:I39)</f>
        <v>1.7708333333331439</v>
      </c>
    </row>
    <row r="35" spans="2:213" x14ac:dyDescent="0.25">
      <c r="B35">
        <v>26</v>
      </c>
      <c r="C35" s="2">
        <v>44844</v>
      </c>
      <c r="D35" s="4">
        <v>900.375</v>
      </c>
      <c r="F35" s="4">
        <v>900.72916666666663</v>
      </c>
      <c r="H35" s="3"/>
      <c r="I35" s="4">
        <f>F35-D35-H35</f>
        <v>0.35416666666662877</v>
      </c>
      <c r="J35" s="4">
        <f>F35-D35</f>
        <v>0.35416666666662877</v>
      </c>
      <c r="W35" t="s">
        <v>40</v>
      </c>
    </row>
    <row r="36" spans="2:213" x14ac:dyDescent="0.25">
      <c r="B36">
        <v>27</v>
      </c>
      <c r="C36" s="2">
        <v>44845</v>
      </c>
      <c r="D36" s="4">
        <v>900.375</v>
      </c>
      <c r="F36" s="4">
        <v>900.72916666666663</v>
      </c>
      <c r="H36" s="3"/>
      <c r="I36" s="4">
        <f>F36-D36-H36</f>
        <v>0.35416666666662877</v>
      </c>
      <c r="J36" s="4">
        <f>F36-D36</f>
        <v>0.35416666666662877</v>
      </c>
    </row>
    <row r="37" spans="2:213" x14ac:dyDescent="0.25">
      <c r="B37">
        <v>28</v>
      </c>
      <c r="C37" s="2">
        <v>44846</v>
      </c>
      <c r="D37" s="4">
        <v>900.375</v>
      </c>
      <c r="F37" s="4">
        <v>900.72916666666663</v>
      </c>
      <c r="H37" s="3"/>
      <c r="I37" s="4">
        <f>F37-D37-H37</f>
        <v>0.35416666666662877</v>
      </c>
      <c r="J37" s="4">
        <f>F37-D37</f>
        <v>0.35416666666662877</v>
      </c>
    </row>
    <row r="38" spans="2:213" x14ac:dyDescent="0.25">
      <c r="B38">
        <v>29</v>
      </c>
      <c r="C38" s="2">
        <v>44847</v>
      </c>
      <c r="D38" s="4">
        <v>900.375</v>
      </c>
      <c r="F38" s="4">
        <v>900.72916666666663</v>
      </c>
      <c r="H38" s="3"/>
      <c r="I38" s="4">
        <f>F38-D38-H38</f>
        <v>0.35416666666662877</v>
      </c>
      <c r="J38" s="4">
        <f>F38-D38</f>
        <v>0.35416666666662877</v>
      </c>
    </row>
    <row r="39" spans="2:213" x14ac:dyDescent="0.25">
      <c r="B39">
        <v>30</v>
      </c>
      <c r="C39" s="2">
        <v>44848</v>
      </c>
      <c r="D39" s="4">
        <v>900.375</v>
      </c>
      <c r="F39" s="4">
        <v>900.72916666666663</v>
      </c>
      <c r="H39" s="3"/>
      <c r="I39" s="4">
        <f>F39-D39-H39</f>
        <v>0.35416666666662877</v>
      </c>
      <c r="J39" s="4">
        <f>F39-D39</f>
        <v>0.35416666666662877</v>
      </c>
    </row>
    <row r="40" spans="2:213" s="7" customFormat="1" x14ac:dyDescent="0.25">
      <c r="B40" s="7" t="s">
        <v>15</v>
      </c>
      <c r="D40" s="8"/>
      <c r="E40" s="16"/>
      <c r="F40" s="8"/>
      <c r="G40" s="8"/>
      <c r="K40" s="9">
        <f>SUM(J41:J45)</f>
        <v>1.7708333333331439</v>
      </c>
      <c r="M40" s="9"/>
      <c r="O40" s="20">
        <f>SUM(I41:I45)</f>
        <v>1.7708333333331439</v>
      </c>
    </row>
    <row r="41" spans="2:213" x14ac:dyDescent="0.25">
      <c r="B41">
        <v>31</v>
      </c>
      <c r="C41" s="2">
        <v>44851</v>
      </c>
      <c r="D41" s="4">
        <v>900.375</v>
      </c>
      <c r="F41" s="4">
        <v>900.72916666666663</v>
      </c>
      <c r="H41" s="3"/>
      <c r="I41" s="4">
        <f>F41-D41-H41</f>
        <v>0.35416666666662877</v>
      </c>
      <c r="J41" s="4">
        <f>F41-D41</f>
        <v>0.35416666666662877</v>
      </c>
    </row>
    <row r="42" spans="2:213" x14ac:dyDescent="0.25">
      <c r="B42">
        <v>32</v>
      </c>
      <c r="C42" s="2">
        <v>44852</v>
      </c>
      <c r="D42" s="4">
        <v>900.375</v>
      </c>
      <c r="F42" s="4">
        <v>900.72916666666663</v>
      </c>
      <c r="H42" s="3"/>
      <c r="I42" s="4">
        <f>F42-D42-H42</f>
        <v>0.35416666666662877</v>
      </c>
      <c r="J42" s="4">
        <f>F42-D42</f>
        <v>0.35416666666662877</v>
      </c>
    </row>
    <row r="43" spans="2:213" x14ac:dyDescent="0.25">
      <c r="B43">
        <v>33</v>
      </c>
      <c r="C43" s="2">
        <v>44853</v>
      </c>
      <c r="D43" s="4">
        <v>900.375</v>
      </c>
      <c r="F43" s="4">
        <v>900.72916666666663</v>
      </c>
      <c r="H43" s="3"/>
      <c r="I43" s="4">
        <f>F43-D43-H43</f>
        <v>0.35416666666662877</v>
      </c>
      <c r="J43" s="4">
        <f>F43-D43</f>
        <v>0.35416666666662877</v>
      </c>
    </row>
    <row r="44" spans="2:213" x14ac:dyDescent="0.25">
      <c r="B44">
        <v>34</v>
      </c>
      <c r="C44" s="2">
        <v>44854</v>
      </c>
      <c r="D44" s="4">
        <v>900.375</v>
      </c>
      <c r="F44" s="4">
        <v>900.72916666666663</v>
      </c>
      <c r="H44" s="3"/>
      <c r="I44" s="4">
        <f>F44-D44-H44</f>
        <v>0.35416666666662877</v>
      </c>
      <c r="J44" s="4">
        <f>F44-D44</f>
        <v>0.35416666666662877</v>
      </c>
    </row>
    <row r="45" spans="2:213" x14ac:dyDescent="0.25">
      <c r="B45">
        <v>35</v>
      </c>
      <c r="C45" s="2">
        <v>44855</v>
      </c>
      <c r="D45" s="4">
        <v>900.375</v>
      </c>
      <c r="F45" s="4">
        <v>900.72916666666663</v>
      </c>
      <c r="H45" s="3"/>
      <c r="I45" s="4">
        <f>F45-D45-H45</f>
        <v>0.35416666666662877</v>
      </c>
      <c r="J45" s="4">
        <f>F45-D45</f>
        <v>0.35416666666662877</v>
      </c>
      <c r="HE45" t="s">
        <v>40</v>
      </c>
    </row>
    <row r="46" spans="2:213" s="7" customFormat="1" x14ac:dyDescent="0.25">
      <c r="B46" s="7" t="s">
        <v>16</v>
      </c>
      <c r="D46" s="8"/>
      <c r="E46" s="16"/>
      <c r="F46" s="8"/>
      <c r="G46" s="8"/>
      <c r="K46" s="9">
        <f>SUM(J47:J51)</f>
        <v>1.0624999999998863</v>
      </c>
      <c r="M46" s="9"/>
      <c r="O46" s="20">
        <f>SUM(I47:I51)</f>
        <v>1.0624999999998863</v>
      </c>
    </row>
    <row r="47" spans="2:213" x14ac:dyDescent="0.25">
      <c r="B47">
        <v>36</v>
      </c>
      <c r="C47" s="2">
        <v>44858</v>
      </c>
      <c r="D47" s="4">
        <v>900.375</v>
      </c>
      <c r="E47" s="15" t="s">
        <v>38</v>
      </c>
      <c r="F47" s="4">
        <v>900.72916666666663</v>
      </c>
      <c r="H47" s="3">
        <v>0</v>
      </c>
      <c r="I47" s="4">
        <f>F47-D47-H47</f>
        <v>0.35416666666662877</v>
      </c>
      <c r="J47" s="4">
        <f>F47-D47</f>
        <v>0.35416666666662877</v>
      </c>
      <c r="DG47" t="s">
        <v>40</v>
      </c>
    </row>
    <row r="48" spans="2:213" x14ac:dyDescent="0.25">
      <c r="B48">
        <v>37</v>
      </c>
      <c r="C48" s="2">
        <v>44859</v>
      </c>
      <c r="D48" s="4">
        <v>900.375</v>
      </c>
      <c r="E48" s="15" t="s">
        <v>38</v>
      </c>
      <c r="F48" s="4">
        <v>900.72916666666663</v>
      </c>
      <c r="H48" s="3">
        <v>0</v>
      </c>
      <c r="I48" s="4">
        <f>F48-D48-H48</f>
        <v>0.35416666666662877</v>
      </c>
      <c r="J48" s="4">
        <f>F48-D48</f>
        <v>0.35416666666662877</v>
      </c>
    </row>
    <row r="49" spans="2:164" x14ac:dyDescent="0.25">
      <c r="B49">
        <v>38</v>
      </c>
      <c r="C49" s="2">
        <v>44860</v>
      </c>
      <c r="D49" s="4">
        <v>900.375</v>
      </c>
      <c r="E49" s="15" t="s">
        <v>38</v>
      </c>
      <c r="F49" s="4">
        <v>900.72916666666663</v>
      </c>
      <c r="H49" s="3">
        <v>0</v>
      </c>
      <c r="I49" s="4">
        <f>F49-D49-H49</f>
        <v>0.35416666666662877</v>
      </c>
      <c r="J49" s="4">
        <f>F49-D49</f>
        <v>0.35416666666662877</v>
      </c>
    </row>
    <row r="50" spans="2:164" x14ac:dyDescent="0.25">
      <c r="B50">
        <v>39</v>
      </c>
      <c r="C50" s="2">
        <v>44861</v>
      </c>
      <c r="D50" s="4">
        <v>0</v>
      </c>
      <c r="E50" s="15" t="s">
        <v>38</v>
      </c>
      <c r="F50" s="4">
        <v>0</v>
      </c>
      <c r="H50" s="3">
        <v>0</v>
      </c>
      <c r="I50" s="4">
        <f>F50-D50-H50</f>
        <v>0</v>
      </c>
      <c r="J50" s="4">
        <f>F50-D50</f>
        <v>0</v>
      </c>
      <c r="BB50" t="s">
        <v>40</v>
      </c>
    </row>
    <row r="51" spans="2:164" x14ac:dyDescent="0.25">
      <c r="B51">
        <v>40</v>
      </c>
      <c r="C51" s="2">
        <v>44862</v>
      </c>
      <c r="D51" s="4">
        <v>0</v>
      </c>
      <c r="E51" s="15" t="s">
        <v>38</v>
      </c>
      <c r="F51" s="4">
        <v>0</v>
      </c>
      <c r="H51" s="3">
        <v>0</v>
      </c>
      <c r="I51" s="4">
        <f>F51-D51-H51</f>
        <v>0</v>
      </c>
      <c r="J51" s="4">
        <f>F51-D51</f>
        <v>0</v>
      </c>
    </row>
    <row r="52" spans="2:164" s="7" customFormat="1" x14ac:dyDescent="0.25">
      <c r="B52" s="7" t="s">
        <v>17</v>
      </c>
      <c r="D52" s="8"/>
      <c r="E52" s="16"/>
      <c r="F52" s="8"/>
      <c r="G52" s="8"/>
      <c r="K52" s="9">
        <f>SUM(J53:J57)</f>
        <v>1.7708333333331439</v>
      </c>
      <c r="M52" s="9"/>
      <c r="O52" s="20">
        <f>SUM(I53:I57)</f>
        <v>1.7708333333331439</v>
      </c>
    </row>
    <row r="53" spans="2:164" x14ac:dyDescent="0.25">
      <c r="B53">
        <v>41</v>
      </c>
      <c r="C53" s="2">
        <v>44865</v>
      </c>
      <c r="D53" s="4">
        <v>900.375</v>
      </c>
      <c r="F53" s="4">
        <v>900.72916666666663</v>
      </c>
      <c r="H53" s="3"/>
      <c r="I53" s="4">
        <f>F53-D53-H53</f>
        <v>0.35416666666662877</v>
      </c>
      <c r="J53" s="4">
        <f>F53-D53</f>
        <v>0.35416666666662877</v>
      </c>
    </row>
    <row r="54" spans="2:164" x14ac:dyDescent="0.25">
      <c r="B54">
        <v>42</v>
      </c>
      <c r="C54" s="2">
        <v>44866</v>
      </c>
      <c r="D54" s="4">
        <v>900.375</v>
      </c>
      <c r="F54" s="4">
        <v>900.72916666666663</v>
      </c>
      <c r="H54" s="3"/>
      <c r="I54" s="4">
        <f>F54-D54-H54</f>
        <v>0.35416666666662877</v>
      </c>
      <c r="J54" s="4">
        <f>F54-D54</f>
        <v>0.35416666666662877</v>
      </c>
    </row>
    <row r="55" spans="2:164" x14ac:dyDescent="0.25">
      <c r="B55">
        <v>43</v>
      </c>
      <c r="C55" s="2">
        <v>44867</v>
      </c>
      <c r="D55" s="4">
        <v>900.375</v>
      </c>
      <c r="F55" s="4">
        <v>900.72916666666663</v>
      </c>
      <c r="H55" s="3"/>
      <c r="I55" s="4">
        <f>F55-D55-H55</f>
        <v>0.35416666666662877</v>
      </c>
      <c r="J55" s="4">
        <f>F55-D55</f>
        <v>0.35416666666662877</v>
      </c>
    </row>
    <row r="56" spans="2:164" x14ac:dyDescent="0.25">
      <c r="B56">
        <v>44</v>
      </c>
      <c r="C56" s="2">
        <v>44868</v>
      </c>
      <c r="D56" s="4">
        <v>900.375</v>
      </c>
      <c r="F56" s="4">
        <v>900.72916666666663</v>
      </c>
      <c r="H56" s="3"/>
      <c r="I56" s="4">
        <f>F56-D56-H56</f>
        <v>0.35416666666662877</v>
      </c>
      <c r="J56" s="4">
        <f>F56-D56</f>
        <v>0.35416666666662877</v>
      </c>
    </row>
    <row r="57" spans="2:164" x14ac:dyDescent="0.25">
      <c r="B57">
        <v>45</v>
      </c>
      <c r="C57" s="2">
        <v>44869</v>
      </c>
      <c r="D57" s="4">
        <v>900.375</v>
      </c>
      <c r="F57" s="4">
        <v>900.72916666666663</v>
      </c>
      <c r="H57" s="3"/>
      <c r="I57" s="4">
        <f>F57-D57-H57</f>
        <v>0.35416666666662877</v>
      </c>
      <c r="J57" s="4">
        <f>F57-D57</f>
        <v>0.35416666666662877</v>
      </c>
    </row>
    <row r="58" spans="2:164" s="7" customFormat="1" x14ac:dyDescent="0.25">
      <c r="B58" s="7" t="s">
        <v>18</v>
      </c>
      <c r="D58" s="8"/>
      <c r="E58" s="16"/>
      <c r="F58" s="8"/>
      <c r="G58" s="8"/>
      <c r="K58" s="9">
        <f>SUM(J59:J63)</f>
        <v>1.7708333333331439</v>
      </c>
      <c r="M58" s="9"/>
      <c r="O58" s="20">
        <f>SUM(I59:I63)</f>
        <v>1.7708333333331439</v>
      </c>
    </row>
    <row r="59" spans="2:164" x14ac:dyDescent="0.25">
      <c r="B59">
        <v>46</v>
      </c>
      <c r="C59" s="2">
        <v>44872</v>
      </c>
      <c r="D59" s="4">
        <v>900.375</v>
      </c>
      <c r="F59" s="4">
        <v>900.72916666666663</v>
      </c>
      <c r="H59" s="3"/>
      <c r="I59" s="4">
        <f>F59-D59-H59</f>
        <v>0.35416666666662877</v>
      </c>
      <c r="J59" s="4">
        <f>F59-D59</f>
        <v>0.35416666666662877</v>
      </c>
    </row>
    <row r="60" spans="2:164" x14ac:dyDescent="0.25">
      <c r="B60">
        <v>47</v>
      </c>
      <c r="C60" s="2">
        <v>44873</v>
      </c>
      <c r="D60" s="4">
        <v>900.375</v>
      </c>
      <c r="F60" s="4">
        <v>900.72916666666663</v>
      </c>
      <c r="H60" s="3"/>
      <c r="I60" s="4">
        <f>F60-D60-H60</f>
        <v>0.35416666666662877</v>
      </c>
      <c r="J60" s="4">
        <f>F60-D60</f>
        <v>0.35416666666662877</v>
      </c>
      <c r="FH60" t="s">
        <v>40</v>
      </c>
    </row>
    <row r="61" spans="2:164" x14ac:dyDescent="0.25">
      <c r="B61">
        <v>48</v>
      </c>
      <c r="C61" s="2">
        <v>44874</v>
      </c>
      <c r="D61" s="4">
        <v>900.375</v>
      </c>
      <c r="F61" s="4">
        <v>900.72916666666663</v>
      </c>
      <c r="H61" s="3"/>
      <c r="I61" s="4">
        <f>F61-D61-H61</f>
        <v>0.35416666666662877</v>
      </c>
      <c r="J61" s="4">
        <f>F61-D61</f>
        <v>0.35416666666662877</v>
      </c>
    </row>
    <row r="62" spans="2:164" x14ac:dyDescent="0.25">
      <c r="B62">
        <v>49</v>
      </c>
      <c r="C62" s="2">
        <v>44875</v>
      </c>
      <c r="D62" s="4">
        <v>900.375</v>
      </c>
      <c r="F62" s="4">
        <v>900.72916666666663</v>
      </c>
      <c r="H62" s="3"/>
      <c r="I62" s="4">
        <f>F62-D62-H62</f>
        <v>0.35416666666662877</v>
      </c>
      <c r="J62" s="4">
        <f>F62-D62</f>
        <v>0.35416666666662877</v>
      </c>
    </row>
    <row r="63" spans="2:164" x14ac:dyDescent="0.25">
      <c r="B63">
        <v>50</v>
      </c>
      <c r="C63" s="2">
        <v>44876</v>
      </c>
      <c r="D63" s="4">
        <v>900.375</v>
      </c>
      <c r="F63" s="4">
        <v>900.72916666666663</v>
      </c>
      <c r="H63" s="3"/>
      <c r="I63" s="4">
        <f>F63-D63-H63</f>
        <v>0.35416666666662877</v>
      </c>
      <c r="J63" s="4">
        <f>F63-D63</f>
        <v>0.35416666666662877</v>
      </c>
    </row>
    <row r="64" spans="2:164" s="7" customFormat="1" x14ac:dyDescent="0.25">
      <c r="B64" s="7" t="s">
        <v>19</v>
      </c>
      <c r="D64" s="8"/>
      <c r="E64" s="16"/>
      <c r="F64" s="8"/>
      <c r="G64" s="8"/>
      <c r="K64" s="9">
        <f>SUM(J65:J69)</f>
        <v>1.7708333333331439</v>
      </c>
      <c r="M64" s="9"/>
      <c r="O64" s="20">
        <f>SUM(I65:I69)</f>
        <v>1.7708333333331439</v>
      </c>
    </row>
    <row r="65" spans="2:76" x14ac:dyDescent="0.25">
      <c r="B65">
        <v>51</v>
      </c>
      <c r="C65" s="2">
        <v>44879</v>
      </c>
      <c r="D65" s="4">
        <v>900.375</v>
      </c>
      <c r="F65" s="4">
        <v>900.72916666666663</v>
      </c>
      <c r="H65" s="3"/>
      <c r="I65" s="4">
        <f>F65-D65-H65</f>
        <v>0.35416666666662877</v>
      </c>
      <c r="J65" s="4">
        <f>F65-D65</f>
        <v>0.35416666666662877</v>
      </c>
    </row>
    <row r="66" spans="2:76" x14ac:dyDescent="0.25">
      <c r="B66">
        <v>52</v>
      </c>
      <c r="C66" s="2">
        <v>44880</v>
      </c>
      <c r="D66" s="4">
        <v>900.375</v>
      </c>
      <c r="F66" s="4">
        <v>900.72916666666663</v>
      </c>
      <c r="H66" s="3"/>
      <c r="I66" s="4">
        <f>F66-D66-H66</f>
        <v>0.35416666666662877</v>
      </c>
      <c r="J66" s="4">
        <f>F66-D66</f>
        <v>0.35416666666662877</v>
      </c>
    </row>
    <row r="67" spans="2:76" x14ac:dyDescent="0.25">
      <c r="B67">
        <v>53</v>
      </c>
      <c r="C67" s="2">
        <v>44881</v>
      </c>
      <c r="D67" s="4">
        <v>900.375</v>
      </c>
      <c r="F67" s="4">
        <v>900.72916666666663</v>
      </c>
      <c r="H67" s="3"/>
      <c r="I67" s="4">
        <f>F67-D67-H67</f>
        <v>0.35416666666662877</v>
      </c>
      <c r="J67" s="4">
        <f>F67-D67</f>
        <v>0.35416666666662877</v>
      </c>
    </row>
    <row r="68" spans="2:76" x14ac:dyDescent="0.25">
      <c r="B68">
        <v>54</v>
      </c>
      <c r="C68" s="2">
        <v>44882</v>
      </c>
      <c r="D68" s="4">
        <v>900.375</v>
      </c>
      <c r="F68" s="4">
        <v>900.72916666666663</v>
      </c>
      <c r="H68" s="3"/>
      <c r="I68" s="4">
        <f>F68-D68-H68</f>
        <v>0.35416666666662877</v>
      </c>
      <c r="J68" s="4">
        <f>F68-D68</f>
        <v>0.35416666666662877</v>
      </c>
    </row>
    <row r="69" spans="2:76" x14ac:dyDescent="0.25">
      <c r="B69">
        <v>55</v>
      </c>
      <c r="C69" s="2">
        <v>44883</v>
      </c>
      <c r="D69" s="4">
        <v>900.375</v>
      </c>
      <c r="F69" s="4">
        <v>900.72916666666663</v>
      </c>
      <c r="H69" s="3"/>
      <c r="I69" s="4">
        <f>F69-D69-H69</f>
        <v>0.35416666666662877</v>
      </c>
      <c r="J69" s="4">
        <f>F69-D69</f>
        <v>0.35416666666662877</v>
      </c>
    </row>
    <row r="70" spans="2:76" s="7" customFormat="1" x14ac:dyDescent="0.25">
      <c r="B70" s="7" t="s">
        <v>20</v>
      </c>
      <c r="D70" s="8"/>
      <c r="E70" s="16"/>
      <c r="F70" s="8"/>
      <c r="G70" s="8"/>
      <c r="K70" s="9">
        <f>SUM(J71:J75)</f>
        <v>1.7708333333331439</v>
      </c>
      <c r="M70" s="9"/>
      <c r="O70" s="20">
        <f>SUM(I71:I75)</f>
        <v>1.7708333333331439</v>
      </c>
    </row>
    <row r="71" spans="2:76" x14ac:dyDescent="0.25">
      <c r="B71">
        <v>56</v>
      </c>
      <c r="C71" s="2">
        <v>44886</v>
      </c>
      <c r="D71" s="4">
        <v>900.375</v>
      </c>
      <c r="F71" s="4">
        <v>900.72916666666663</v>
      </c>
      <c r="H71" s="3"/>
      <c r="I71" s="4">
        <f>F71-D71-H71</f>
        <v>0.35416666666662877</v>
      </c>
      <c r="J71" s="4">
        <f>F71-D71</f>
        <v>0.35416666666662877</v>
      </c>
    </row>
    <row r="72" spans="2:76" x14ac:dyDescent="0.25">
      <c r="B72">
        <v>57</v>
      </c>
      <c r="C72" s="2">
        <v>44887</v>
      </c>
      <c r="D72" s="4">
        <v>900.375</v>
      </c>
      <c r="F72" s="4">
        <v>900.72916666666663</v>
      </c>
      <c r="H72" s="3"/>
      <c r="I72" s="4">
        <f>F72-D72-H72</f>
        <v>0.35416666666662877</v>
      </c>
      <c r="J72" s="4">
        <f>F72-D72</f>
        <v>0.35416666666662877</v>
      </c>
    </row>
    <row r="73" spans="2:76" x14ac:dyDescent="0.25">
      <c r="B73">
        <v>58</v>
      </c>
      <c r="C73" s="2">
        <v>44888</v>
      </c>
      <c r="D73" s="4">
        <v>900.375</v>
      </c>
      <c r="F73" s="4">
        <v>900.72916666666663</v>
      </c>
      <c r="H73" s="3"/>
      <c r="I73" s="4">
        <f>F73-D73-H73</f>
        <v>0.35416666666662877</v>
      </c>
      <c r="J73" s="4">
        <f>F73-D73</f>
        <v>0.35416666666662877</v>
      </c>
    </row>
    <row r="74" spans="2:76" x14ac:dyDescent="0.25">
      <c r="B74">
        <v>59</v>
      </c>
      <c r="C74" s="2">
        <v>44889</v>
      </c>
      <c r="D74" s="4">
        <v>900.375</v>
      </c>
      <c r="F74" s="4">
        <v>900.72916666666663</v>
      </c>
      <c r="H74" s="3"/>
      <c r="I74" s="4">
        <f>F74-D74-H74</f>
        <v>0.35416666666662877</v>
      </c>
      <c r="J74" s="4">
        <f>F74-D74</f>
        <v>0.35416666666662877</v>
      </c>
    </row>
    <row r="75" spans="2:76" x14ac:dyDescent="0.25">
      <c r="B75">
        <v>60</v>
      </c>
      <c r="C75" s="2">
        <v>44890</v>
      </c>
      <c r="D75" s="4">
        <v>900.375</v>
      </c>
      <c r="F75" s="4">
        <v>900.72916666666663</v>
      </c>
      <c r="H75" s="3"/>
      <c r="I75" s="4">
        <f>F75-D75-H75</f>
        <v>0.35416666666662877</v>
      </c>
      <c r="J75" s="4">
        <f>F75-D75</f>
        <v>0.35416666666662877</v>
      </c>
    </row>
    <row r="76" spans="2:76" s="7" customFormat="1" x14ac:dyDescent="0.25">
      <c r="B76" s="7" t="s">
        <v>21</v>
      </c>
      <c r="D76" s="8"/>
      <c r="E76" s="16"/>
      <c r="F76" s="8"/>
      <c r="G76" s="8"/>
      <c r="K76" s="9">
        <f>SUM(J77:J81)</f>
        <v>1.7708333333331439</v>
      </c>
      <c r="M76" s="9"/>
      <c r="O76" s="20">
        <f>SUM(I77:I81)</f>
        <v>1.7708333333331439</v>
      </c>
      <c r="BX76" t="s">
        <v>40</v>
      </c>
    </row>
    <row r="77" spans="2:76" x14ac:dyDescent="0.25">
      <c r="B77">
        <v>61</v>
      </c>
      <c r="C77" s="2">
        <v>44893</v>
      </c>
      <c r="D77" s="4">
        <v>900.375</v>
      </c>
      <c r="F77" s="4">
        <v>900.72916666666663</v>
      </c>
      <c r="H77" s="3"/>
      <c r="I77" s="4">
        <f>F77-D77-H77</f>
        <v>0.35416666666662877</v>
      </c>
      <c r="J77" s="4">
        <f>F77-D77</f>
        <v>0.35416666666662877</v>
      </c>
    </row>
    <row r="78" spans="2:76" x14ac:dyDescent="0.25">
      <c r="B78">
        <v>62</v>
      </c>
      <c r="C78" s="2">
        <v>44894</v>
      </c>
      <c r="D78" s="4">
        <v>900.375</v>
      </c>
      <c r="F78" s="4">
        <v>900.72916666666663</v>
      </c>
      <c r="H78" s="3"/>
      <c r="I78" s="4">
        <f>F78-D78-H78</f>
        <v>0.35416666666662877</v>
      </c>
      <c r="J78" s="4">
        <f>F78-D78</f>
        <v>0.35416666666662877</v>
      </c>
    </row>
    <row r="79" spans="2:76" x14ac:dyDescent="0.25">
      <c r="B79">
        <v>63</v>
      </c>
      <c r="C79" s="2">
        <v>44895</v>
      </c>
      <c r="D79" s="4">
        <v>900.375</v>
      </c>
      <c r="F79" s="4">
        <v>900.72916666666663</v>
      </c>
      <c r="H79" s="3"/>
      <c r="I79" s="4">
        <f>F79-D79-H79</f>
        <v>0.35416666666662877</v>
      </c>
      <c r="J79" s="4">
        <f>F79-D79</f>
        <v>0.35416666666662877</v>
      </c>
    </row>
    <row r="80" spans="2:76" x14ac:dyDescent="0.25">
      <c r="B80">
        <v>64</v>
      </c>
      <c r="C80" s="2">
        <v>44896</v>
      </c>
      <c r="D80" s="4">
        <v>900.375</v>
      </c>
      <c r="F80" s="4">
        <v>900.72916666666663</v>
      </c>
      <c r="H80" s="3"/>
      <c r="I80" s="4">
        <f>F80-D80-H80</f>
        <v>0.35416666666662877</v>
      </c>
      <c r="J80" s="4">
        <f>F80-D80</f>
        <v>0.35416666666662877</v>
      </c>
    </row>
    <row r="81" spans="2:15" x14ac:dyDescent="0.25">
      <c r="B81">
        <v>65</v>
      </c>
      <c r="C81" s="2">
        <v>44897</v>
      </c>
      <c r="D81" s="4">
        <v>900.375</v>
      </c>
      <c r="F81" s="4">
        <v>900.72916666666663</v>
      </c>
      <c r="H81" s="3"/>
      <c r="I81" s="4">
        <f>F81-D81-H81</f>
        <v>0.35416666666662877</v>
      </c>
      <c r="J81" s="4">
        <f>F81-D81</f>
        <v>0.35416666666662877</v>
      </c>
    </row>
    <row r="82" spans="2:15" s="7" customFormat="1" x14ac:dyDescent="0.25">
      <c r="B82" s="7" t="s">
        <v>22</v>
      </c>
      <c r="D82" s="8"/>
      <c r="E82" s="16"/>
      <c r="F82" s="8"/>
      <c r="G82" s="8"/>
      <c r="K82" s="9">
        <f>SUM(J83:J87)</f>
        <v>1.7708333333331439</v>
      </c>
      <c r="M82" s="9"/>
      <c r="O82" s="20">
        <f>SUM(I83:I87)</f>
        <v>1.7708333333331439</v>
      </c>
    </row>
    <row r="83" spans="2:15" x14ac:dyDescent="0.25">
      <c r="B83">
        <v>66</v>
      </c>
      <c r="C83" s="2">
        <v>44900</v>
      </c>
      <c r="D83" s="4">
        <v>900.375</v>
      </c>
      <c r="F83" s="4">
        <v>900.72916666666663</v>
      </c>
      <c r="H83" s="3"/>
      <c r="I83" s="4">
        <f>F83-D83-H83</f>
        <v>0.35416666666662877</v>
      </c>
      <c r="J83" s="4">
        <f>F83-D83</f>
        <v>0.35416666666662877</v>
      </c>
    </row>
    <row r="84" spans="2:15" x14ac:dyDescent="0.25">
      <c r="B84">
        <v>67</v>
      </c>
      <c r="C84" s="2">
        <v>44901</v>
      </c>
      <c r="D84" s="4">
        <v>900.375</v>
      </c>
      <c r="F84" s="4">
        <v>900.72916666666663</v>
      </c>
      <c r="H84" s="3"/>
      <c r="I84" s="4">
        <f>F84-D84-H84</f>
        <v>0.35416666666662877</v>
      </c>
      <c r="J84" s="4">
        <f>F84-D84</f>
        <v>0.35416666666662877</v>
      </c>
    </row>
    <row r="85" spans="2:15" x14ac:dyDescent="0.25">
      <c r="B85">
        <v>68</v>
      </c>
      <c r="C85" s="2">
        <v>44902</v>
      </c>
      <c r="D85" s="4">
        <v>900.375</v>
      </c>
      <c r="F85" s="4">
        <v>900.72916666666663</v>
      </c>
      <c r="H85" s="3"/>
      <c r="I85" s="4">
        <f>F85-D85-H85</f>
        <v>0.35416666666662877</v>
      </c>
      <c r="J85" s="4">
        <f>F85-D85</f>
        <v>0.35416666666662877</v>
      </c>
    </row>
    <row r="86" spans="2:15" x14ac:dyDescent="0.25">
      <c r="B86">
        <v>69</v>
      </c>
      <c r="C86" s="2">
        <v>44903</v>
      </c>
      <c r="D86" s="4">
        <v>900.375</v>
      </c>
      <c r="F86" s="4">
        <v>900.72916666666663</v>
      </c>
      <c r="H86" s="3"/>
      <c r="I86" s="4">
        <f>F86-D86-H86</f>
        <v>0.35416666666662877</v>
      </c>
      <c r="J86" s="4">
        <f>F86-D86</f>
        <v>0.35416666666662877</v>
      </c>
    </row>
    <row r="87" spans="2:15" x14ac:dyDescent="0.25">
      <c r="B87">
        <v>70</v>
      </c>
      <c r="C87" s="2">
        <v>44904</v>
      </c>
      <c r="D87" s="4">
        <v>900.375</v>
      </c>
      <c r="F87" s="4">
        <v>900.72916666666663</v>
      </c>
      <c r="H87" s="3"/>
      <c r="I87" s="4">
        <f>F87-D87-H87</f>
        <v>0.35416666666662877</v>
      </c>
      <c r="J87" s="4">
        <f>F87-D87</f>
        <v>0.35416666666662877</v>
      </c>
    </row>
    <row r="88" spans="2:15" s="7" customFormat="1" x14ac:dyDescent="0.25">
      <c r="B88" s="7" t="s">
        <v>23</v>
      </c>
      <c r="D88" s="8"/>
      <c r="E88" s="16"/>
      <c r="F88" s="8"/>
      <c r="G88" s="8"/>
      <c r="K88" s="9">
        <f>SUM(J89:J93)</f>
        <v>1.7708333333331439</v>
      </c>
      <c r="M88" s="9"/>
      <c r="O88" s="20">
        <f>SUM(I89:I93)</f>
        <v>1.7708333333331439</v>
      </c>
    </row>
    <row r="89" spans="2:15" x14ac:dyDescent="0.25">
      <c r="B89">
        <v>71</v>
      </c>
      <c r="C89" s="2">
        <v>44907</v>
      </c>
      <c r="D89" s="4">
        <v>900.375</v>
      </c>
      <c r="F89" s="4">
        <v>900.72916666666663</v>
      </c>
      <c r="H89" s="3"/>
      <c r="I89" s="4">
        <f>F89-D89-H89</f>
        <v>0.35416666666662877</v>
      </c>
      <c r="J89" s="4">
        <f>F89-D89</f>
        <v>0.35416666666662877</v>
      </c>
    </row>
    <row r="90" spans="2:15" x14ac:dyDescent="0.25">
      <c r="B90">
        <v>72</v>
      </c>
      <c r="C90" s="2">
        <v>44908</v>
      </c>
      <c r="D90" s="4">
        <v>900.375</v>
      </c>
      <c r="F90" s="4">
        <v>900.72916666666663</v>
      </c>
      <c r="H90" s="3"/>
      <c r="I90" s="4">
        <f>F90-D90-H90</f>
        <v>0.35416666666662877</v>
      </c>
      <c r="J90" s="4">
        <f>F90-D90</f>
        <v>0.35416666666662877</v>
      </c>
    </row>
    <row r="91" spans="2:15" x14ac:dyDescent="0.25">
      <c r="B91">
        <v>73</v>
      </c>
      <c r="C91" s="2">
        <v>44909</v>
      </c>
      <c r="D91" s="4">
        <v>900.375</v>
      </c>
      <c r="F91" s="4">
        <v>900.72916666666663</v>
      </c>
      <c r="H91" s="3"/>
      <c r="I91" s="4">
        <f>F91-D91-H91</f>
        <v>0.35416666666662877</v>
      </c>
      <c r="J91" s="4">
        <f>F91-D91</f>
        <v>0.35416666666662877</v>
      </c>
    </row>
    <row r="92" spans="2:15" x14ac:dyDescent="0.25">
      <c r="B92">
        <v>74</v>
      </c>
      <c r="C92" s="2">
        <v>44910</v>
      </c>
      <c r="D92" s="4">
        <v>900.375</v>
      </c>
      <c r="F92" s="4">
        <v>900.72916666666663</v>
      </c>
      <c r="H92" s="3"/>
      <c r="I92" s="4">
        <f>F92-D92-H92</f>
        <v>0.35416666666662877</v>
      </c>
      <c r="J92" s="4">
        <f>F92-D92</f>
        <v>0.35416666666662877</v>
      </c>
    </row>
    <row r="93" spans="2:15" x14ac:dyDescent="0.25">
      <c r="B93">
        <v>75</v>
      </c>
      <c r="C93" s="2">
        <v>44911</v>
      </c>
      <c r="D93" s="4">
        <v>900.375</v>
      </c>
      <c r="F93" s="4">
        <v>900.72916666666663</v>
      </c>
      <c r="H93" s="3"/>
      <c r="I93" s="4">
        <f>F93-D93-H93</f>
        <v>0.35416666666662877</v>
      </c>
      <c r="J93" s="4">
        <f>F93-D93</f>
        <v>0.35416666666662877</v>
      </c>
    </row>
    <row r="94" spans="2:15" s="7" customFormat="1" x14ac:dyDescent="0.25">
      <c r="B94" s="7" t="s">
        <v>24</v>
      </c>
      <c r="D94" s="8"/>
      <c r="E94" s="16"/>
      <c r="F94" s="8"/>
      <c r="G94" s="8"/>
      <c r="K94" s="9">
        <f>SUM(J95:J99)</f>
        <v>1.7708333333331439</v>
      </c>
      <c r="M94" s="9"/>
      <c r="O94" s="20">
        <f>SUM(I95:I99)</f>
        <v>1.7708333333331439</v>
      </c>
    </row>
    <row r="95" spans="2:15" x14ac:dyDescent="0.25">
      <c r="B95">
        <v>76</v>
      </c>
      <c r="C95" s="2">
        <v>44914</v>
      </c>
      <c r="D95" s="4">
        <v>900.375</v>
      </c>
      <c r="F95" s="4">
        <v>900.72916666666663</v>
      </c>
      <c r="H95" s="3"/>
      <c r="I95" s="4">
        <f>F95-D95-H95</f>
        <v>0.35416666666662877</v>
      </c>
      <c r="J95" s="4">
        <f>F95-D95</f>
        <v>0.35416666666662877</v>
      </c>
    </row>
    <row r="96" spans="2:15" x14ac:dyDescent="0.25">
      <c r="B96">
        <v>77</v>
      </c>
      <c r="C96" s="2">
        <v>44915</v>
      </c>
      <c r="D96" s="4">
        <v>900.375</v>
      </c>
      <c r="F96" s="4">
        <v>900.72916666666663</v>
      </c>
      <c r="H96" s="3"/>
      <c r="I96" s="4">
        <f>F96-D96-H96</f>
        <v>0.35416666666662877</v>
      </c>
      <c r="J96" s="4">
        <f>F96-D96</f>
        <v>0.35416666666662877</v>
      </c>
    </row>
    <row r="97" spans="1:74" x14ac:dyDescent="0.25">
      <c r="B97">
        <v>78</v>
      </c>
      <c r="C97" s="2">
        <v>44916</v>
      </c>
      <c r="D97" s="4">
        <v>900.375</v>
      </c>
      <c r="F97" s="4">
        <v>900.72916666666663</v>
      </c>
      <c r="H97" s="3"/>
      <c r="I97" s="4">
        <f>F97-D97-H97</f>
        <v>0.35416666666662877</v>
      </c>
      <c r="J97" s="4">
        <f>F97-D97</f>
        <v>0.35416666666662877</v>
      </c>
    </row>
    <row r="98" spans="1:74" x14ac:dyDescent="0.25">
      <c r="B98">
        <v>79</v>
      </c>
      <c r="C98" s="2">
        <v>44917</v>
      </c>
      <c r="D98" s="4">
        <v>900.375</v>
      </c>
      <c r="F98" s="4">
        <v>900.72916666666663</v>
      </c>
      <c r="H98" s="3"/>
      <c r="I98" s="4">
        <f>F98-D98-H98</f>
        <v>0.35416666666662877</v>
      </c>
      <c r="J98" s="4">
        <f>F98-D98</f>
        <v>0.35416666666662877</v>
      </c>
    </row>
    <row r="99" spans="1:74" x14ac:dyDescent="0.25">
      <c r="B99">
        <v>80</v>
      </c>
      <c r="C99" s="2">
        <v>44918</v>
      </c>
      <c r="D99" s="4">
        <v>900.375</v>
      </c>
      <c r="F99" s="4">
        <v>900.72916666666663</v>
      </c>
      <c r="H99" s="3"/>
      <c r="I99" s="4">
        <f>F99-D99-H99</f>
        <v>0.35416666666662877</v>
      </c>
      <c r="J99" s="4">
        <f>F99-D99</f>
        <v>0.35416666666662877</v>
      </c>
    </row>
    <row r="100" spans="1:74" s="7" customFormat="1" x14ac:dyDescent="0.25">
      <c r="B100" s="7" t="s">
        <v>25</v>
      </c>
      <c r="D100" s="8"/>
      <c r="E100" s="16"/>
      <c r="F100" s="8"/>
      <c r="G100" s="8"/>
      <c r="K100" s="9">
        <f>SUM(J101:J105)</f>
        <v>0</v>
      </c>
      <c r="M100" s="9"/>
      <c r="O100" s="20">
        <f>SUM(I101:I105)</f>
        <v>0</v>
      </c>
    </row>
    <row r="101" spans="1:74" x14ac:dyDescent="0.25">
      <c r="B101">
        <v>81</v>
      </c>
      <c r="C101" s="2">
        <v>44921</v>
      </c>
      <c r="D101" s="4">
        <v>0</v>
      </c>
      <c r="E101" s="15" t="s">
        <v>38</v>
      </c>
      <c r="F101" s="4">
        <v>0</v>
      </c>
      <c r="H101" s="4">
        <v>0</v>
      </c>
      <c r="I101" s="4">
        <f>F101-D101-H101</f>
        <v>0</v>
      </c>
      <c r="J101" s="4">
        <f>F101-D101</f>
        <v>0</v>
      </c>
    </row>
    <row r="102" spans="1:74" x14ac:dyDescent="0.25">
      <c r="B102">
        <v>82</v>
      </c>
      <c r="C102" s="2">
        <v>44922</v>
      </c>
      <c r="D102" s="4">
        <v>0</v>
      </c>
      <c r="E102" s="15" t="s">
        <v>38</v>
      </c>
      <c r="F102" s="4">
        <v>0</v>
      </c>
      <c r="H102" s="4">
        <v>0</v>
      </c>
      <c r="I102" s="4">
        <f>F102-D102-H102</f>
        <v>0</v>
      </c>
      <c r="J102" s="4">
        <f>F102-D102</f>
        <v>0</v>
      </c>
    </row>
    <row r="103" spans="1:74" x14ac:dyDescent="0.25">
      <c r="B103">
        <v>83</v>
      </c>
      <c r="C103" s="2">
        <v>44923</v>
      </c>
      <c r="D103" s="4">
        <v>0</v>
      </c>
      <c r="E103" s="15" t="s">
        <v>38</v>
      </c>
      <c r="F103" s="4">
        <v>0</v>
      </c>
      <c r="H103" s="4">
        <v>0</v>
      </c>
      <c r="I103" s="4">
        <f>F103-D103-H103</f>
        <v>0</v>
      </c>
      <c r="J103" s="4">
        <f>F103-D103</f>
        <v>0</v>
      </c>
    </row>
    <row r="104" spans="1:74" x14ac:dyDescent="0.25">
      <c r="B104">
        <v>84</v>
      </c>
      <c r="C104" s="2">
        <v>44924</v>
      </c>
      <c r="D104" s="4">
        <v>0</v>
      </c>
      <c r="E104" s="15" t="s">
        <v>38</v>
      </c>
      <c r="F104" s="4">
        <v>0</v>
      </c>
      <c r="H104" s="4">
        <v>0</v>
      </c>
      <c r="I104" s="4">
        <f>F104-D104-H104</f>
        <v>0</v>
      </c>
      <c r="J104" s="4">
        <f>F104-D104</f>
        <v>0</v>
      </c>
    </row>
    <row r="105" spans="1:74" x14ac:dyDescent="0.25">
      <c r="B105">
        <v>85</v>
      </c>
      <c r="C105" s="2">
        <v>44925</v>
      </c>
      <c r="D105" s="4">
        <v>0</v>
      </c>
      <c r="E105" s="15" t="s">
        <v>38</v>
      </c>
      <c r="F105" s="4">
        <v>0</v>
      </c>
      <c r="H105" s="4">
        <v>0</v>
      </c>
      <c r="I105" s="4">
        <f>F105-D105-H105</f>
        <v>0</v>
      </c>
      <c r="J105" s="4">
        <f>F105-D105</f>
        <v>0</v>
      </c>
    </row>
    <row r="106" spans="1:74" s="7" customFormat="1" x14ac:dyDescent="0.25">
      <c r="B106" s="7" t="s">
        <v>26</v>
      </c>
      <c r="D106" s="8"/>
      <c r="E106" s="16"/>
      <c r="F106" s="8"/>
      <c r="G106" s="8"/>
      <c r="K106" s="9">
        <f>SUM(J107:J111)</f>
        <v>0</v>
      </c>
      <c r="M106" s="9"/>
      <c r="O106" s="20">
        <f>SUM(I107:I111)</f>
        <v>0</v>
      </c>
      <c r="BV106" t="s">
        <v>40</v>
      </c>
    </row>
    <row r="107" spans="1:74" x14ac:dyDescent="0.25">
      <c r="B107">
        <v>86</v>
      </c>
      <c r="C107" s="2">
        <v>44563</v>
      </c>
      <c r="D107" s="4">
        <v>0</v>
      </c>
      <c r="E107" s="15" t="s">
        <v>38</v>
      </c>
      <c r="F107" s="4">
        <v>0</v>
      </c>
      <c r="H107" s="4">
        <v>0</v>
      </c>
      <c r="I107" s="4">
        <f>F107-D107-H107</f>
        <v>0</v>
      </c>
      <c r="J107" s="4">
        <f>F107-D107</f>
        <v>0</v>
      </c>
    </row>
    <row r="108" spans="1:74" x14ac:dyDescent="0.25">
      <c r="B108">
        <v>87</v>
      </c>
      <c r="C108" s="2">
        <v>44564</v>
      </c>
      <c r="D108" s="4">
        <v>0</v>
      </c>
      <c r="E108" s="15" t="s">
        <v>38</v>
      </c>
      <c r="F108" s="4">
        <v>0</v>
      </c>
      <c r="H108" s="4">
        <v>0</v>
      </c>
      <c r="I108" s="4">
        <f>F108-D108-H108</f>
        <v>0</v>
      </c>
      <c r="J108" s="4">
        <f>F108-D108</f>
        <v>0</v>
      </c>
    </row>
    <row r="109" spans="1:74" x14ac:dyDescent="0.25">
      <c r="B109">
        <v>88</v>
      </c>
      <c r="C109" s="2">
        <v>44565</v>
      </c>
      <c r="D109" s="4">
        <v>0</v>
      </c>
      <c r="E109" s="15" t="s">
        <v>38</v>
      </c>
      <c r="F109" s="4">
        <v>0</v>
      </c>
      <c r="H109" s="4">
        <v>0</v>
      </c>
      <c r="I109" s="4">
        <f>F109-D109-H109</f>
        <v>0</v>
      </c>
      <c r="J109" s="4">
        <f>F109-D109</f>
        <v>0</v>
      </c>
    </row>
    <row r="110" spans="1:74" x14ac:dyDescent="0.25">
      <c r="A110" t="s">
        <v>37</v>
      </c>
      <c r="B110">
        <v>89</v>
      </c>
      <c r="C110" s="2">
        <v>44566</v>
      </c>
      <c r="D110" s="4">
        <v>0</v>
      </c>
      <c r="E110" s="15" t="s">
        <v>38</v>
      </c>
      <c r="F110" s="4">
        <v>0</v>
      </c>
      <c r="H110" s="4">
        <v>0</v>
      </c>
      <c r="I110" s="4">
        <f>F110-D110-H110</f>
        <v>0</v>
      </c>
      <c r="J110" s="4">
        <f>F110-D110</f>
        <v>0</v>
      </c>
    </row>
    <row r="111" spans="1:74" x14ac:dyDescent="0.25">
      <c r="B111">
        <v>90</v>
      </c>
      <c r="C111" s="2">
        <v>44567</v>
      </c>
      <c r="D111" s="4">
        <v>0</v>
      </c>
      <c r="E111" s="15" t="s">
        <v>38</v>
      </c>
      <c r="F111" s="4">
        <v>0</v>
      </c>
      <c r="H111" s="4">
        <v>0</v>
      </c>
      <c r="I111" s="4">
        <f>F111-D111-H111</f>
        <v>0</v>
      </c>
      <c r="J111" s="4">
        <f>F111-D111</f>
        <v>0</v>
      </c>
    </row>
    <row r="112" spans="1:74" s="7" customFormat="1" x14ac:dyDescent="0.25">
      <c r="B112" s="7" t="s">
        <v>27</v>
      </c>
      <c r="D112" s="8"/>
      <c r="E112" s="16"/>
      <c r="F112" s="8"/>
      <c r="G112" s="8"/>
      <c r="K112" s="9">
        <f>SUM(J113:J117)</f>
        <v>1.7708333333331439</v>
      </c>
      <c r="M112" s="9"/>
      <c r="O112" s="20">
        <f>SUM(I113:I117)</f>
        <v>1.7708333333331439</v>
      </c>
    </row>
    <row r="113" spans="2:41" x14ac:dyDescent="0.25">
      <c r="B113">
        <v>91</v>
      </c>
      <c r="C113" s="2">
        <v>44570</v>
      </c>
      <c r="D113" s="4">
        <v>900.375</v>
      </c>
      <c r="F113" s="4">
        <v>900.72916666666663</v>
      </c>
      <c r="H113" s="3"/>
      <c r="I113" s="4">
        <f>F113-D113-H113</f>
        <v>0.35416666666662877</v>
      </c>
      <c r="J113" s="4">
        <f>F113-D113</f>
        <v>0.35416666666662877</v>
      </c>
    </row>
    <row r="114" spans="2:41" x14ac:dyDescent="0.25">
      <c r="B114">
        <v>92</v>
      </c>
      <c r="C114" s="2">
        <v>44571</v>
      </c>
      <c r="D114" s="4">
        <v>900.375</v>
      </c>
      <c r="F114" s="4">
        <v>900.72916666666663</v>
      </c>
      <c r="H114" s="3"/>
      <c r="I114" s="4">
        <f>F114-D114-H114</f>
        <v>0.35416666666662877</v>
      </c>
      <c r="J114" s="4">
        <f>F114-D114</f>
        <v>0.35416666666662877</v>
      </c>
    </row>
    <row r="115" spans="2:41" x14ac:dyDescent="0.25">
      <c r="B115">
        <v>93</v>
      </c>
      <c r="C115" s="2">
        <v>44572</v>
      </c>
      <c r="D115" s="4">
        <v>900.375</v>
      </c>
      <c r="F115" s="4">
        <v>900.72916666666663</v>
      </c>
      <c r="H115" s="3"/>
      <c r="I115" s="4">
        <f>F115-D115-H115</f>
        <v>0.35416666666662877</v>
      </c>
      <c r="J115" s="4">
        <f>F115-D115</f>
        <v>0.35416666666662877</v>
      </c>
    </row>
    <row r="116" spans="2:41" x14ac:dyDescent="0.25">
      <c r="B116">
        <v>94</v>
      </c>
      <c r="C116" s="2">
        <v>44573</v>
      </c>
      <c r="D116" s="4">
        <v>900.375</v>
      </c>
      <c r="F116" s="4">
        <v>900.72916666666663</v>
      </c>
      <c r="H116" s="3"/>
      <c r="I116" s="4">
        <f>F116-D116-H116</f>
        <v>0.35416666666662877</v>
      </c>
      <c r="J116" s="4">
        <f>F116-D116</f>
        <v>0.35416666666662877</v>
      </c>
      <c r="Q116" t="s">
        <v>40</v>
      </c>
    </row>
    <row r="117" spans="2:41" x14ac:dyDescent="0.25">
      <c r="B117">
        <v>95</v>
      </c>
      <c r="C117" s="2">
        <v>44574</v>
      </c>
      <c r="D117" s="4">
        <v>900.375</v>
      </c>
      <c r="F117" s="4">
        <v>900.72916666666663</v>
      </c>
      <c r="H117" s="3"/>
      <c r="I117" s="4">
        <f>F117-D117-H117</f>
        <v>0.35416666666662877</v>
      </c>
      <c r="J117" s="4">
        <f>F117-D117</f>
        <v>0.35416666666662877</v>
      </c>
    </row>
    <row r="118" spans="2:41" s="7" customFormat="1" x14ac:dyDescent="0.25">
      <c r="B118" s="7" t="s">
        <v>28</v>
      </c>
      <c r="D118" s="8"/>
      <c r="E118" s="16"/>
      <c r="F118" s="8"/>
      <c r="G118" s="8"/>
      <c r="K118" s="9">
        <f>SUM(J119:J123)</f>
        <v>1.7708333333331439</v>
      </c>
      <c r="M118" s="9"/>
      <c r="O118" s="20">
        <f>SUM(I119:I123)</f>
        <v>1.7708333333331439</v>
      </c>
    </row>
    <row r="119" spans="2:41" x14ac:dyDescent="0.25">
      <c r="B119">
        <v>96</v>
      </c>
      <c r="C119" s="2">
        <v>44577</v>
      </c>
      <c r="D119" s="4">
        <v>900.375</v>
      </c>
      <c r="F119" s="4">
        <v>900.72916666666663</v>
      </c>
      <c r="H119" s="3"/>
      <c r="I119" s="4">
        <f>F119-D119-H119</f>
        <v>0.35416666666662877</v>
      </c>
      <c r="J119" s="4">
        <f>F119-D119</f>
        <v>0.35416666666662877</v>
      </c>
    </row>
    <row r="120" spans="2:41" x14ac:dyDescent="0.25">
      <c r="B120">
        <v>97</v>
      </c>
      <c r="C120" s="2">
        <v>44578</v>
      </c>
      <c r="D120" s="4">
        <v>900.375</v>
      </c>
      <c r="F120" s="4">
        <v>900.72916666666663</v>
      </c>
      <c r="H120" s="3"/>
      <c r="I120" s="4">
        <f>F120-D120-H120</f>
        <v>0.35416666666662877</v>
      </c>
      <c r="J120" s="4">
        <f>F120-D120</f>
        <v>0.35416666666662877</v>
      </c>
    </row>
    <row r="121" spans="2:41" x14ac:dyDescent="0.25">
      <c r="B121">
        <v>98</v>
      </c>
      <c r="C121" s="2">
        <v>44579</v>
      </c>
      <c r="D121" s="4">
        <v>900.375</v>
      </c>
      <c r="F121" s="4">
        <v>900.72916666666663</v>
      </c>
      <c r="H121" s="3"/>
      <c r="I121" s="4">
        <f>F121-D121-H121</f>
        <v>0.35416666666662877</v>
      </c>
      <c r="J121" s="4">
        <f>F121-D121</f>
        <v>0.35416666666662877</v>
      </c>
      <c r="AO121" t="s">
        <v>40</v>
      </c>
    </row>
    <row r="122" spans="2:41" x14ac:dyDescent="0.25">
      <c r="B122">
        <v>99</v>
      </c>
      <c r="C122" s="2">
        <v>44580</v>
      </c>
      <c r="D122" s="4">
        <v>900.375</v>
      </c>
      <c r="F122" s="4">
        <v>900.72916666666663</v>
      </c>
      <c r="H122" s="3"/>
      <c r="I122" s="4">
        <f>F122-D122-H122</f>
        <v>0.35416666666662877</v>
      </c>
      <c r="J122" s="4">
        <f>F122-D122</f>
        <v>0.35416666666662877</v>
      </c>
    </row>
    <row r="123" spans="2:41" x14ac:dyDescent="0.25">
      <c r="B123">
        <v>100</v>
      </c>
      <c r="C123" s="2">
        <v>44581</v>
      </c>
      <c r="D123" s="4">
        <v>900.375</v>
      </c>
      <c r="F123" s="4">
        <v>900.72916666666663</v>
      </c>
      <c r="H123" s="3"/>
      <c r="I123" s="4">
        <f>F123-D123-H123</f>
        <v>0.35416666666662877</v>
      </c>
      <c r="J123" s="4">
        <f>F123-D123</f>
        <v>0.35416666666662877</v>
      </c>
    </row>
    <row r="124" spans="2:41" s="7" customFormat="1" x14ac:dyDescent="0.25">
      <c r="B124" s="7" t="s">
        <v>29</v>
      </c>
      <c r="D124" s="8"/>
      <c r="E124" s="16"/>
      <c r="F124" s="8"/>
      <c r="G124" s="8"/>
      <c r="K124" s="9">
        <f>SUM(J125:J129)</f>
        <v>1.4166666666665151</v>
      </c>
      <c r="M124" s="9"/>
      <c r="O124" s="20">
        <f>SUM(I125:I129)</f>
        <v>1.4166666666665151</v>
      </c>
    </row>
    <row r="125" spans="2:41" x14ac:dyDescent="0.25">
      <c r="B125">
        <v>101</v>
      </c>
      <c r="C125" s="2">
        <v>44584</v>
      </c>
      <c r="H125" s="3"/>
      <c r="I125" s="4">
        <f>F125-D125-H125</f>
        <v>0</v>
      </c>
      <c r="J125" s="4">
        <f>F125-D125</f>
        <v>0</v>
      </c>
    </row>
    <row r="126" spans="2:41" x14ac:dyDescent="0.25">
      <c r="B126">
        <v>102</v>
      </c>
      <c r="C126" s="2">
        <v>44585</v>
      </c>
      <c r="D126" s="4">
        <v>900.375</v>
      </c>
      <c r="F126" s="4">
        <v>900.72916666666663</v>
      </c>
      <c r="H126" s="3"/>
      <c r="I126" s="4">
        <f>F126-D126-H126</f>
        <v>0.35416666666662877</v>
      </c>
      <c r="J126" s="4">
        <f>F126-D126</f>
        <v>0.35416666666662877</v>
      </c>
    </row>
    <row r="127" spans="2:41" x14ac:dyDescent="0.25">
      <c r="B127">
        <v>103</v>
      </c>
      <c r="C127" s="2">
        <v>44586</v>
      </c>
      <c r="D127" s="4">
        <v>900.375</v>
      </c>
      <c r="F127" s="4">
        <v>900.72916666666663</v>
      </c>
      <c r="H127" s="3"/>
      <c r="I127" s="4">
        <f>F127-D127-H127</f>
        <v>0.35416666666662877</v>
      </c>
      <c r="J127" s="4">
        <f>F127-D127</f>
        <v>0.35416666666662877</v>
      </c>
    </row>
    <row r="128" spans="2:41" x14ac:dyDescent="0.25">
      <c r="B128">
        <v>104</v>
      </c>
      <c r="C128" s="2">
        <v>44587</v>
      </c>
      <c r="D128" s="4">
        <v>900.375</v>
      </c>
      <c r="F128" s="4">
        <v>900.72916666666663</v>
      </c>
      <c r="H128" s="3"/>
      <c r="I128" s="4">
        <f>F128-D128-H128</f>
        <v>0.35416666666662877</v>
      </c>
      <c r="J128" s="4">
        <f>F128-D128</f>
        <v>0.35416666666662877</v>
      </c>
    </row>
    <row r="129" spans="1:144" x14ac:dyDescent="0.25">
      <c r="B129">
        <v>105</v>
      </c>
      <c r="C129" s="2">
        <v>44588</v>
      </c>
      <c r="D129" s="4">
        <v>900.375</v>
      </c>
      <c r="F129" s="4">
        <v>900.72916666666663</v>
      </c>
      <c r="H129" s="3"/>
      <c r="I129" s="4">
        <f>F129-D129-H129</f>
        <v>0.35416666666662877</v>
      </c>
      <c r="J129" s="4">
        <f>F129-D129</f>
        <v>0.35416666666662877</v>
      </c>
      <c r="EN129" t="s">
        <v>40</v>
      </c>
    </row>
    <row r="130" spans="1:144" s="7" customFormat="1" x14ac:dyDescent="0.25">
      <c r="B130" s="7" t="s">
        <v>30</v>
      </c>
      <c r="D130" s="8"/>
      <c r="E130" s="16"/>
      <c r="F130" s="8"/>
      <c r="G130" s="8"/>
      <c r="K130" s="9">
        <f>SUM(J131:J135)</f>
        <v>1.7708333333331439</v>
      </c>
      <c r="M130" s="9"/>
      <c r="O130" s="20">
        <f>SUM(I131:I135)</f>
        <v>1.7708333333331439</v>
      </c>
    </row>
    <row r="131" spans="1:144" x14ac:dyDescent="0.25">
      <c r="B131">
        <v>106</v>
      </c>
      <c r="C131" s="2">
        <v>44591</v>
      </c>
      <c r="D131" s="4">
        <v>900.375</v>
      </c>
      <c r="F131" s="4">
        <v>900.72916666666663</v>
      </c>
      <c r="H131" s="3"/>
      <c r="I131" s="4">
        <f>F131-D131-H131</f>
        <v>0.35416666666662877</v>
      </c>
      <c r="J131" s="4">
        <f>F131-D131</f>
        <v>0.35416666666662877</v>
      </c>
    </row>
    <row r="132" spans="1:144" x14ac:dyDescent="0.25">
      <c r="B132">
        <v>107</v>
      </c>
      <c r="C132" s="2">
        <v>44592</v>
      </c>
      <c r="D132" s="4">
        <v>900.375</v>
      </c>
      <c r="F132" s="4">
        <v>900.72916666666663</v>
      </c>
      <c r="H132" s="3"/>
      <c r="I132" s="4">
        <f>F132-D132-H132</f>
        <v>0.35416666666662877</v>
      </c>
      <c r="J132" s="4">
        <f>F132-D132</f>
        <v>0.35416666666662877</v>
      </c>
    </row>
    <row r="133" spans="1:144" x14ac:dyDescent="0.25">
      <c r="B133">
        <v>108</v>
      </c>
      <c r="C133" s="2">
        <v>44593</v>
      </c>
      <c r="D133" s="4">
        <v>900.375</v>
      </c>
      <c r="F133" s="4">
        <v>900.72916666666663</v>
      </c>
      <c r="H133" s="3"/>
      <c r="I133" s="4">
        <f>F133-D133-H133</f>
        <v>0.35416666666662877</v>
      </c>
      <c r="J133" s="4">
        <f>F133-D133</f>
        <v>0.35416666666662877</v>
      </c>
    </row>
    <row r="134" spans="1:144" x14ac:dyDescent="0.25">
      <c r="B134">
        <v>109</v>
      </c>
      <c r="C134" s="2">
        <v>44594</v>
      </c>
      <c r="D134" s="4">
        <v>900.375</v>
      </c>
      <c r="F134" s="4">
        <v>900.72916666666663</v>
      </c>
      <c r="H134" s="3"/>
      <c r="I134" s="4">
        <f>F134-D134-H134</f>
        <v>0.35416666666662877</v>
      </c>
      <c r="J134" s="4">
        <f>F134-D134</f>
        <v>0.35416666666662877</v>
      </c>
    </row>
    <row r="135" spans="1:144" x14ac:dyDescent="0.25">
      <c r="B135">
        <v>110</v>
      </c>
      <c r="C135" s="2">
        <v>44595</v>
      </c>
      <c r="D135" s="4">
        <v>900.375</v>
      </c>
      <c r="F135" s="4">
        <v>900.72916666666663</v>
      </c>
      <c r="H135" s="3"/>
      <c r="I135" s="4">
        <f>F135-D135-H135</f>
        <v>0.35416666666662877</v>
      </c>
      <c r="J135" s="4">
        <f>F135-D135</f>
        <v>0.35416666666662877</v>
      </c>
    </row>
    <row r="136" spans="1:144" s="7" customFormat="1" x14ac:dyDescent="0.25">
      <c r="A136" s="7" t="s">
        <v>32</v>
      </c>
      <c r="C136" s="12"/>
      <c r="D136" s="8"/>
      <c r="E136" s="16"/>
      <c r="F136" s="8"/>
      <c r="G136" s="8"/>
      <c r="H136" s="13"/>
      <c r="I136" s="8"/>
      <c r="J136" s="8"/>
      <c r="K136" s="9">
        <f>SUM(K4:K135)</f>
        <v>34.354166666662991</v>
      </c>
      <c r="M136" s="9">
        <f>SUM(M130,M124,M118,M112,M106,M100,M94,M88,M82,M76,M70,M64,M58,M52,M46,M40,M34,M28,M22,M16,M10,M4)</f>
        <v>-22509.375</v>
      </c>
      <c r="O136" s="20">
        <f>SUM(O4:O135)</f>
        <v>34.354166666662991</v>
      </c>
      <c r="Q136" s="11" t="s">
        <v>34</v>
      </c>
      <c r="R136" s="9">
        <f>K136-O136</f>
        <v>0</v>
      </c>
    </row>
    <row r="137" spans="1:144" x14ac:dyDescent="0.25">
      <c r="C137" s="2"/>
      <c r="H137" s="3"/>
      <c r="I137" s="4"/>
      <c r="J137" s="4"/>
    </row>
    <row r="138" spans="1:144" s="7" customFormat="1" ht="409.5" customHeight="1" x14ac:dyDescent="0.25">
      <c r="A138" s="10" t="s">
        <v>31</v>
      </c>
      <c r="D138" s="8"/>
      <c r="E138" s="16"/>
      <c r="F138" s="8"/>
      <c r="G138" s="8"/>
      <c r="K138" s="9"/>
      <c r="M138" s="9"/>
      <c r="O138" s="21"/>
    </row>
    <row r="139" spans="1:144" x14ac:dyDescent="0.25">
      <c r="C139" s="2"/>
      <c r="H139" s="3"/>
      <c r="I139" s="4"/>
      <c r="J139" s="4"/>
    </row>
    <row r="140" spans="1:144" x14ac:dyDescent="0.25">
      <c r="C140" s="2"/>
      <c r="H140" s="3"/>
      <c r="I140" s="4"/>
      <c r="J140" s="4"/>
    </row>
    <row r="141" spans="1:144" x14ac:dyDescent="0.25">
      <c r="C141" s="2"/>
      <c r="H141" s="3"/>
      <c r="I141" s="4"/>
      <c r="J141" s="4"/>
    </row>
    <row r="142" spans="1:144" s="7" customFormat="1" x14ac:dyDescent="0.25">
      <c r="D142" s="8"/>
      <c r="E142" s="16"/>
      <c r="F142" s="8"/>
      <c r="G142" s="8"/>
      <c r="K142" s="9"/>
      <c r="M142" s="9"/>
      <c r="O142" s="20"/>
    </row>
    <row r="143" spans="1:144" x14ac:dyDescent="0.25">
      <c r="C143" s="2"/>
      <c r="H143" s="3"/>
      <c r="I143" s="4"/>
      <c r="J143" s="4"/>
    </row>
    <row r="144" spans="1:144" x14ac:dyDescent="0.25">
      <c r="C144" s="2"/>
      <c r="H144" s="3"/>
      <c r="I144" s="4"/>
      <c r="J144" s="4"/>
    </row>
    <row r="145" spans="1:15" x14ac:dyDescent="0.25">
      <c r="C145" s="2"/>
      <c r="H145" s="3"/>
      <c r="I145" s="4"/>
      <c r="J145" s="4"/>
    </row>
    <row r="146" spans="1:15" x14ac:dyDescent="0.25">
      <c r="C146" s="2"/>
      <c r="H146" s="3"/>
      <c r="I146" s="4"/>
      <c r="J146" s="4"/>
    </row>
    <row r="147" spans="1:15" x14ac:dyDescent="0.25">
      <c r="C147" s="2"/>
      <c r="H147" s="3"/>
      <c r="I147" s="4"/>
      <c r="J147" s="4"/>
    </row>
    <row r="148" spans="1:15" s="7" customFormat="1" x14ac:dyDescent="0.25">
      <c r="D148" s="8"/>
      <c r="E148" s="16"/>
      <c r="F148" s="8"/>
      <c r="G148" s="8"/>
      <c r="K148" s="9"/>
      <c r="M148" s="9"/>
      <c r="O148" s="20"/>
    </row>
    <row r="149" spans="1:15" x14ac:dyDescent="0.25">
      <c r="C149" s="2"/>
      <c r="H149" s="3"/>
      <c r="I149" s="4"/>
      <c r="J149" s="4"/>
    </row>
    <row r="150" spans="1:15" x14ac:dyDescent="0.25">
      <c r="C150" s="2"/>
      <c r="H150" s="3"/>
      <c r="I150" s="4"/>
      <c r="J150" s="4"/>
    </row>
    <row r="151" spans="1:15" x14ac:dyDescent="0.25">
      <c r="C151" s="2"/>
      <c r="H151" s="3"/>
      <c r="I151" s="4"/>
      <c r="J151" s="4"/>
    </row>
    <row r="152" spans="1:15" x14ac:dyDescent="0.25">
      <c r="C152" s="2"/>
      <c r="H152" s="3"/>
      <c r="I152" s="4"/>
      <c r="J152" s="4"/>
    </row>
    <row r="153" spans="1:15" x14ac:dyDescent="0.25">
      <c r="C153" s="2"/>
      <c r="H153" s="3"/>
      <c r="I153" s="4"/>
      <c r="J153" s="4"/>
    </row>
    <row r="154" spans="1:15" s="7" customFormat="1" x14ac:dyDescent="0.25">
      <c r="D154" s="8"/>
      <c r="E154" s="16"/>
      <c r="F154" s="8"/>
      <c r="G154" s="8"/>
      <c r="K154" s="9"/>
      <c r="M154" s="9"/>
      <c r="O154" s="20"/>
    </row>
    <row r="155" spans="1:15" x14ac:dyDescent="0.25">
      <c r="A155" t="s">
        <v>40</v>
      </c>
      <c r="C155" s="2"/>
      <c r="H155" s="3"/>
      <c r="I155" s="4"/>
      <c r="J155" s="4"/>
    </row>
    <row r="156" spans="1:15" x14ac:dyDescent="0.25">
      <c r="C156" s="2"/>
      <c r="H156" s="3"/>
      <c r="I156" s="4"/>
      <c r="J156" s="4"/>
    </row>
    <row r="157" spans="1:15" x14ac:dyDescent="0.25">
      <c r="C157" s="2"/>
      <c r="H157" s="3"/>
      <c r="I157" s="4"/>
      <c r="J157" s="4"/>
    </row>
    <row r="158" spans="1:15" x14ac:dyDescent="0.25">
      <c r="C158" s="2"/>
      <c r="H158" s="3"/>
      <c r="I158" s="4"/>
      <c r="J158" s="4"/>
    </row>
    <row r="159" spans="1:15" x14ac:dyDescent="0.25">
      <c r="C159" s="2"/>
      <c r="H159" s="3"/>
      <c r="I159" s="4"/>
      <c r="J159" s="4"/>
    </row>
    <row r="160" spans="1:15" s="7" customFormat="1" x14ac:dyDescent="0.25">
      <c r="D160" s="8"/>
      <c r="E160" s="16"/>
      <c r="F160" s="8"/>
      <c r="G160" s="8"/>
      <c r="K160" s="9"/>
      <c r="M160" s="9"/>
      <c r="O160" s="20"/>
    </row>
    <row r="161" spans="3:15" x14ac:dyDescent="0.25">
      <c r="C161" s="2"/>
      <c r="H161" s="3"/>
      <c r="I161" s="4"/>
      <c r="J161" s="4"/>
    </row>
    <row r="162" spans="3:15" x14ac:dyDescent="0.25">
      <c r="C162" s="2"/>
      <c r="H162" s="3"/>
      <c r="I162" s="4"/>
      <c r="J162" s="4"/>
    </row>
    <row r="163" spans="3:15" x14ac:dyDescent="0.25">
      <c r="C163" s="2"/>
      <c r="H163" s="3"/>
      <c r="I163" s="4"/>
      <c r="J163" s="4"/>
    </row>
    <row r="164" spans="3:15" x14ac:dyDescent="0.25">
      <c r="C164" s="2"/>
      <c r="H164" s="3"/>
      <c r="I164" s="4"/>
      <c r="J164" s="4"/>
    </row>
    <row r="165" spans="3:15" x14ac:dyDescent="0.25">
      <c r="C165" s="2"/>
      <c r="H165" s="3"/>
      <c r="I165" s="4"/>
      <c r="J165" s="4"/>
    </row>
    <row r="166" spans="3:15" s="7" customFormat="1" x14ac:dyDescent="0.25">
      <c r="D166" s="8"/>
      <c r="E166" s="16"/>
      <c r="F166" s="8"/>
      <c r="G166" s="8"/>
      <c r="K166" s="9"/>
      <c r="M166" s="9"/>
      <c r="O166" s="20"/>
    </row>
    <row r="167" spans="3:15" x14ac:dyDescent="0.25">
      <c r="C167" s="2"/>
      <c r="H167" s="3"/>
      <c r="I167" s="4"/>
      <c r="J167" s="4"/>
    </row>
    <row r="168" spans="3:15" x14ac:dyDescent="0.25">
      <c r="C168" s="2"/>
      <c r="H168" s="3"/>
      <c r="I168" s="4"/>
      <c r="J168" s="4"/>
    </row>
    <row r="169" spans="3:15" x14ac:dyDescent="0.25">
      <c r="C169" s="2"/>
      <c r="H169" s="3"/>
      <c r="I169" s="4"/>
      <c r="J169" s="4"/>
    </row>
    <row r="170" spans="3:15" x14ac:dyDescent="0.25">
      <c r="C170" s="2"/>
      <c r="H170" s="3"/>
      <c r="I170" s="4"/>
      <c r="J170" s="4"/>
    </row>
    <row r="171" spans="3:15" x14ac:dyDescent="0.25">
      <c r="C171" s="2"/>
      <c r="H171" s="3"/>
      <c r="I171" s="4"/>
      <c r="J171" s="4"/>
    </row>
    <row r="172" spans="3:15" s="7" customFormat="1" x14ac:dyDescent="0.25">
      <c r="D172" s="8"/>
      <c r="E172" s="16"/>
      <c r="F172" s="8"/>
      <c r="G172" s="8"/>
      <c r="K172" s="9"/>
      <c r="M172" s="9"/>
      <c r="O172" s="20"/>
    </row>
    <row r="173" spans="3:15" x14ac:dyDescent="0.25">
      <c r="C173" s="2"/>
      <c r="H173" s="3"/>
      <c r="I173" s="4"/>
      <c r="J173" s="4"/>
    </row>
    <row r="174" spans="3:15" x14ac:dyDescent="0.25">
      <c r="C174" s="2"/>
      <c r="H174" s="3"/>
      <c r="I174" s="4"/>
      <c r="J174" s="4"/>
    </row>
    <row r="175" spans="3:15" x14ac:dyDescent="0.25">
      <c r="C175" s="2"/>
      <c r="H175" s="3"/>
      <c r="I175" s="4"/>
      <c r="J175" s="4"/>
    </row>
    <row r="176" spans="3:15" x14ac:dyDescent="0.25">
      <c r="C176" s="2"/>
      <c r="H176" s="3"/>
      <c r="I176" s="4"/>
      <c r="J176" t="s">
        <v>40</v>
      </c>
    </row>
    <row r="177" spans="3:94" x14ac:dyDescent="0.25">
      <c r="C177" s="2"/>
      <c r="H177" s="3"/>
      <c r="I177" s="4"/>
      <c r="J177" s="4"/>
      <c r="CP177" t="s">
        <v>40</v>
      </c>
    </row>
    <row r="178" spans="3:94" s="7" customFormat="1" x14ac:dyDescent="0.25">
      <c r="D178" s="8"/>
      <c r="E178" s="16"/>
      <c r="F178" s="8"/>
      <c r="G178" s="8"/>
      <c r="K178" s="9"/>
      <c r="M178" s="9"/>
      <c r="O178" s="20"/>
    </row>
    <row r="179" spans="3:94" x14ac:dyDescent="0.25">
      <c r="C179" s="2"/>
      <c r="H179" s="3"/>
      <c r="I179" s="4"/>
      <c r="J179" s="4"/>
    </row>
    <row r="180" spans="3:94" x14ac:dyDescent="0.25">
      <c r="C180" s="2"/>
      <c r="H180" s="3"/>
      <c r="I180" s="4"/>
      <c r="J180" s="4"/>
    </row>
    <row r="181" spans="3:94" x14ac:dyDescent="0.25">
      <c r="C181" s="2"/>
      <c r="H181" s="3"/>
      <c r="I181" s="4"/>
      <c r="J181" s="4"/>
    </row>
    <row r="182" spans="3:94" x14ac:dyDescent="0.25">
      <c r="C182" s="2"/>
      <c r="H182" s="3"/>
      <c r="I182" s="4"/>
      <c r="J182" s="4"/>
    </row>
    <row r="183" spans="3:94" x14ac:dyDescent="0.25">
      <c r="C183" s="2"/>
      <c r="H183" s="3"/>
      <c r="I183" s="4"/>
      <c r="J183" s="4"/>
    </row>
    <row r="187" spans="3:94" x14ac:dyDescent="0.25">
      <c r="C187" s="2"/>
      <c r="H187" s="3"/>
      <c r="I187" s="4"/>
      <c r="J187" s="4"/>
    </row>
    <row r="188" spans="3:94" x14ac:dyDescent="0.25">
      <c r="C188" s="2"/>
      <c r="H188" s="3"/>
      <c r="I188" s="4"/>
      <c r="J188" s="4"/>
    </row>
    <row r="189" spans="3:94" x14ac:dyDescent="0.25">
      <c r="C189" s="2"/>
      <c r="H189" s="3"/>
      <c r="I189" s="4"/>
      <c r="J189" s="4"/>
    </row>
    <row r="190" spans="3:94" x14ac:dyDescent="0.25">
      <c r="C190" s="2"/>
      <c r="H190" s="3"/>
      <c r="I190" s="4"/>
      <c r="J190" s="4"/>
    </row>
    <row r="191" spans="3:94" x14ac:dyDescent="0.25">
      <c r="C191" s="2"/>
      <c r="H191" s="3"/>
      <c r="I191" s="4"/>
      <c r="J191" s="4"/>
    </row>
    <row r="193" spans="3:15" x14ac:dyDescent="0.25">
      <c r="C193" s="2"/>
      <c r="H193" s="3"/>
      <c r="I193" s="4"/>
      <c r="J193" s="4"/>
    </row>
    <row r="194" spans="3:15" x14ac:dyDescent="0.25">
      <c r="C194" s="2"/>
      <c r="H194" s="3"/>
      <c r="I194" s="4"/>
      <c r="J194" s="4"/>
    </row>
    <row r="195" spans="3:15" x14ac:dyDescent="0.25">
      <c r="C195" s="2"/>
      <c r="H195" s="3"/>
      <c r="I195" s="4"/>
      <c r="J195" s="4"/>
    </row>
    <row r="196" spans="3:15" x14ac:dyDescent="0.25">
      <c r="C196" s="2"/>
      <c r="H196" s="3"/>
      <c r="I196" s="4"/>
      <c r="J196" s="4"/>
    </row>
    <row r="197" spans="3:15" x14ac:dyDescent="0.25">
      <c r="C197" s="2"/>
      <c r="H197" s="3"/>
      <c r="I197" s="4"/>
      <c r="J197" s="4"/>
    </row>
    <row r="198" spans="3:15" s="7" customFormat="1" x14ac:dyDescent="0.25">
      <c r="D198" s="8"/>
      <c r="E198" s="16"/>
      <c r="F198" s="8"/>
      <c r="G198" s="8"/>
      <c r="K198" s="9"/>
      <c r="M198" s="9"/>
      <c r="O198" s="21"/>
    </row>
    <row r="199" spans="3:15" x14ac:dyDescent="0.25">
      <c r="C199" s="2"/>
      <c r="H199" s="3"/>
      <c r="I199" s="4"/>
      <c r="J199" s="4"/>
    </row>
    <row r="200" spans="3:15" x14ac:dyDescent="0.25">
      <c r="C200" s="2"/>
      <c r="H200" s="3"/>
      <c r="I200" s="4"/>
      <c r="J200" s="4"/>
    </row>
    <row r="201" spans="3:15" x14ac:dyDescent="0.25">
      <c r="C201" s="2"/>
      <c r="H201" s="3"/>
      <c r="I201" s="4"/>
      <c r="J201" s="4"/>
    </row>
    <row r="202" spans="3:15" x14ac:dyDescent="0.25">
      <c r="C202" s="2"/>
      <c r="H202" s="3"/>
      <c r="I202" s="4"/>
      <c r="J202" s="4"/>
    </row>
    <row r="203" spans="3:15" x14ac:dyDescent="0.25">
      <c r="C203" s="2"/>
      <c r="H203" s="3"/>
      <c r="I203" s="4"/>
      <c r="J203" s="4"/>
    </row>
    <row r="204" spans="3:15" s="7" customFormat="1" x14ac:dyDescent="0.25">
      <c r="D204" s="8"/>
      <c r="E204" s="16"/>
      <c r="F204" s="8"/>
      <c r="G204" s="8"/>
      <c r="K204" s="9"/>
      <c r="M204" s="9"/>
      <c r="O204" s="21"/>
    </row>
    <row r="205" spans="3:15" x14ac:dyDescent="0.25">
      <c r="C205" s="2"/>
      <c r="H205" s="3"/>
      <c r="I205" s="4"/>
      <c r="J205" s="4"/>
    </row>
    <row r="206" spans="3:15" x14ac:dyDescent="0.25">
      <c r="C206" s="2"/>
      <c r="H206" s="3"/>
      <c r="I206" s="4"/>
      <c r="J206" s="4"/>
    </row>
    <row r="207" spans="3:15" x14ac:dyDescent="0.25">
      <c r="C207" s="2"/>
      <c r="H207" s="3"/>
      <c r="I207" s="4"/>
      <c r="J207" s="4"/>
    </row>
    <row r="208" spans="3:15" x14ac:dyDescent="0.25">
      <c r="C208" s="2"/>
      <c r="H208" s="3"/>
      <c r="I208" s="4"/>
      <c r="J208" s="4"/>
    </row>
    <row r="209" spans="3:15" x14ac:dyDescent="0.25">
      <c r="C209" s="2"/>
      <c r="H209" s="3"/>
      <c r="I209" s="4"/>
      <c r="J209" s="4"/>
    </row>
    <row r="210" spans="3:15" s="7" customFormat="1" x14ac:dyDescent="0.25">
      <c r="D210" s="8"/>
      <c r="E210" s="16"/>
      <c r="F210" s="8"/>
      <c r="G210" s="8"/>
      <c r="K210" s="9"/>
      <c r="M210" s="9"/>
      <c r="O210" s="21"/>
    </row>
    <row r="211" spans="3:15" x14ac:dyDescent="0.25">
      <c r="C211" s="2"/>
      <c r="H211" s="3"/>
      <c r="I211" s="4"/>
      <c r="J211" s="4"/>
    </row>
    <row r="212" spans="3:15" x14ac:dyDescent="0.25">
      <c r="C212" s="2"/>
      <c r="H212" s="3"/>
      <c r="I212" s="4"/>
      <c r="J212" s="4"/>
    </row>
    <row r="213" spans="3:15" x14ac:dyDescent="0.25">
      <c r="C213" s="2"/>
      <c r="H213" s="3"/>
      <c r="I213" s="4"/>
      <c r="J213" s="4"/>
    </row>
    <row r="214" spans="3:15" x14ac:dyDescent="0.25">
      <c r="C214" s="2"/>
      <c r="H214" s="3"/>
      <c r="I214" s="4"/>
      <c r="J214" s="4"/>
    </row>
    <row r="215" spans="3:15" x14ac:dyDescent="0.25">
      <c r="C215" s="2"/>
      <c r="H215" s="3"/>
      <c r="I215" s="4"/>
      <c r="J215" s="4"/>
    </row>
    <row r="216" spans="3:15" s="7" customFormat="1" x14ac:dyDescent="0.25">
      <c r="D216" s="8"/>
      <c r="E216" s="16"/>
      <c r="F216" s="8"/>
      <c r="G216" s="8"/>
      <c r="K216" s="9"/>
      <c r="M216" s="9"/>
      <c r="O216" s="21"/>
    </row>
    <row r="217" spans="3:15" x14ac:dyDescent="0.25">
      <c r="C217" s="2"/>
      <c r="H217" s="3"/>
      <c r="I217" s="4"/>
      <c r="J217" s="4"/>
    </row>
    <row r="218" spans="3:15" x14ac:dyDescent="0.25">
      <c r="C218" s="2"/>
      <c r="H218" s="3"/>
      <c r="I218" s="4"/>
      <c r="J218" s="4"/>
    </row>
    <row r="219" spans="3:15" x14ac:dyDescent="0.25">
      <c r="C219" s="2"/>
      <c r="H219" s="3"/>
      <c r="I219" s="4"/>
      <c r="J219" s="4"/>
    </row>
    <row r="220" spans="3:15" x14ac:dyDescent="0.25">
      <c r="C220" s="2"/>
      <c r="H220" s="3"/>
      <c r="I220" s="4"/>
      <c r="J220" s="4"/>
    </row>
    <row r="221" spans="3:15" x14ac:dyDescent="0.25">
      <c r="C221" s="2"/>
      <c r="H221" s="3"/>
      <c r="I221" s="4"/>
      <c r="J221" s="4"/>
    </row>
    <row r="222" spans="3:15" s="7" customFormat="1" x14ac:dyDescent="0.25">
      <c r="D222" s="8"/>
      <c r="E222" s="16"/>
      <c r="F222" s="8"/>
      <c r="G222" s="8"/>
      <c r="K222" s="9"/>
      <c r="M222" s="9"/>
      <c r="O222" s="21"/>
    </row>
    <row r="223" spans="3:15" x14ac:dyDescent="0.25">
      <c r="C223" s="2"/>
      <c r="H223" s="3"/>
      <c r="I223" s="4"/>
      <c r="J223" s="4"/>
    </row>
    <row r="224" spans="3:15" x14ac:dyDescent="0.25">
      <c r="C224" s="2"/>
      <c r="H224" s="3"/>
      <c r="I224" s="4"/>
      <c r="J224" s="4"/>
    </row>
    <row r="225" spans="3:57" x14ac:dyDescent="0.25">
      <c r="C225" s="2"/>
      <c r="H225" s="3"/>
      <c r="I225" s="4"/>
      <c r="J225" s="4"/>
    </row>
    <row r="226" spans="3:57" x14ac:dyDescent="0.25">
      <c r="C226" s="2"/>
      <c r="H226" s="3"/>
      <c r="I226" s="4"/>
      <c r="J226" s="4"/>
    </row>
    <row r="227" spans="3:57" x14ac:dyDescent="0.25">
      <c r="C227" s="2"/>
      <c r="H227" s="3"/>
      <c r="I227" s="4"/>
      <c r="J227" s="4"/>
    </row>
    <row r="228" spans="3:57" s="7" customFormat="1" x14ac:dyDescent="0.25">
      <c r="D228" s="8"/>
      <c r="E228" s="16"/>
      <c r="F228" s="8"/>
      <c r="G228" s="8"/>
      <c r="K228" s="9"/>
      <c r="M228" s="9"/>
      <c r="O228" s="21"/>
      <c r="BE228" t="s">
        <v>40</v>
      </c>
    </row>
    <row r="229" spans="3:57" x14ac:dyDescent="0.25">
      <c r="C229" s="2"/>
      <c r="H229" s="3"/>
      <c r="I229" s="4"/>
      <c r="J229" s="4"/>
    </row>
    <row r="230" spans="3:57" x14ac:dyDescent="0.25">
      <c r="C230" s="2"/>
      <c r="H230" s="3"/>
      <c r="I230" s="4"/>
      <c r="J230" s="4"/>
    </row>
    <row r="231" spans="3:57" x14ac:dyDescent="0.25">
      <c r="C231" s="2"/>
      <c r="H231" s="3"/>
      <c r="I231" s="4"/>
      <c r="J231" s="4"/>
    </row>
    <row r="232" spans="3:57" x14ac:dyDescent="0.25">
      <c r="C232" s="2"/>
      <c r="H232" s="3"/>
      <c r="I232" s="4"/>
      <c r="J232" s="4"/>
    </row>
    <row r="233" spans="3:57" x14ac:dyDescent="0.25">
      <c r="C233" s="2"/>
      <c r="E233" t="s">
        <v>40</v>
      </c>
      <c r="H233" s="3"/>
      <c r="I233" s="4"/>
      <c r="J233" s="4"/>
    </row>
    <row r="234" spans="3:57" s="7" customFormat="1" x14ac:dyDescent="0.25">
      <c r="D234" s="8"/>
      <c r="E234" s="16"/>
      <c r="F234" s="8"/>
      <c r="G234" s="8"/>
      <c r="K234" s="9"/>
      <c r="M234" s="9"/>
      <c r="O234" s="21"/>
    </row>
    <row r="235" spans="3:57" x14ac:dyDescent="0.25">
      <c r="C235" s="2"/>
      <c r="H235" s="3"/>
      <c r="I235" s="4"/>
      <c r="J235" s="4"/>
    </row>
    <row r="236" spans="3:57" x14ac:dyDescent="0.25">
      <c r="C236" s="2"/>
      <c r="H236" s="3"/>
      <c r="I236" s="4"/>
      <c r="J236" s="4"/>
    </row>
    <row r="237" spans="3:57" x14ac:dyDescent="0.25">
      <c r="C237" s="2"/>
      <c r="H237" s="3"/>
      <c r="I237" s="4"/>
      <c r="J237" s="4"/>
    </row>
    <row r="238" spans="3:57" x14ac:dyDescent="0.25">
      <c r="C238" s="2"/>
      <c r="H238" s="3"/>
      <c r="I238" s="4"/>
      <c r="J238" s="4"/>
    </row>
    <row r="239" spans="3:57" x14ac:dyDescent="0.25">
      <c r="C239" s="2"/>
      <c r="H239" s="3"/>
      <c r="I239" s="4"/>
      <c r="J239" s="4"/>
    </row>
    <row r="240" spans="3:57" s="7" customFormat="1" x14ac:dyDescent="0.25">
      <c r="D240" s="8"/>
      <c r="E240" s="16"/>
      <c r="F240" s="8"/>
      <c r="G240" s="8"/>
      <c r="K240" s="9"/>
      <c r="M240" s="9"/>
      <c r="O240" s="21"/>
    </row>
    <row r="241" spans="3:15" x14ac:dyDescent="0.25">
      <c r="C241" s="2"/>
      <c r="H241" s="3"/>
      <c r="I241" s="4"/>
      <c r="J241" s="4"/>
    </row>
    <row r="242" spans="3:15" x14ac:dyDescent="0.25">
      <c r="C242" s="2"/>
      <c r="H242" s="3"/>
      <c r="I242" s="4"/>
      <c r="J242" s="4"/>
    </row>
    <row r="243" spans="3:15" x14ac:dyDescent="0.25">
      <c r="C243" s="2"/>
      <c r="H243" s="3"/>
      <c r="I243" s="4"/>
      <c r="J243" s="4"/>
    </row>
    <row r="244" spans="3:15" x14ac:dyDescent="0.25">
      <c r="C244" s="2"/>
      <c r="H244" s="3"/>
      <c r="I244" s="4"/>
      <c r="J244" s="4"/>
    </row>
    <row r="245" spans="3:15" x14ac:dyDescent="0.25">
      <c r="C245" s="2"/>
      <c r="H245" s="3"/>
      <c r="I245" s="4"/>
      <c r="J245" s="4"/>
    </row>
    <row r="246" spans="3:15" s="7" customFormat="1" x14ac:dyDescent="0.25">
      <c r="D246" s="8"/>
      <c r="E246" s="16"/>
      <c r="F246" s="8"/>
      <c r="G246" s="8"/>
      <c r="K246" s="9"/>
      <c r="M246" s="9"/>
      <c r="O246" s="21"/>
    </row>
    <row r="247" spans="3:15" x14ac:dyDescent="0.25">
      <c r="C247" s="2"/>
      <c r="H247" s="3"/>
      <c r="I247" s="4"/>
      <c r="J247" s="4"/>
    </row>
    <row r="248" spans="3:15" x14ac:dyDescent="0.25">
      <c r="C248" s="2"/>
      <c r="H248" s="3"/>
      <c r="I248" s="4"/>
      <c r="J248" s="4"/>
    </row>
    <row r="249" spans="3:15" x14ac:dyDescent="0.25">
      <c r="C249" s="2"/>
      <c r="H249" s="3"/>
      <c r="I249" s="4"/>
      <c r="J249" s="4"/>
    </row>
    <row r="250" spans="3:15" x14ac:dyDescent="0.25">
      <c r="C250" s="2"/>
      <c r="H250" s="3"/>
      <c r="I250" s="4"/>
      <c r="J250" s="4"/>
    </row>
    <row r="251" spans="3:15" x14ac:dyDescent="0.25">
      <c r="C251" s="2"/>
      <c r="H251" s="3"/>
      <c r="I251" s="4"/>
      <c r="J251" s="4"/>
    </row>
    <row r="252" spans="3:15" s="7" customFormat="1" x14ac:dyDescent="0.25">
      <c r="D252" s="8"/>
      <c r="E252" s="16"/>
      <c r="F252" s="8"/>
      <c r="G252" s="8"/>
      <c r="K252" s="9"/>
      <c r="M252" s="9"/>
      <c r="O252" s="21"/>
    </row>
    <row r="253" spans="3:15" x14ac:dyDescent="0.25">
      <c r="C253" s="2"/>
      <c r="H253" s="3"/>
      <c r="I253" s="4"/>
      <c r="J253" s="4"/>
    </row>
    <row r="254" spans="3:15" x14ac:dyDescent="0.25">
      <c r="C254" s="2"/>
      <c r="H254" s="3"/>
      <c r="I254" s="4"/>
      <c r="J254" s="4"/>
    </row>
    <row r="255" spans="3:15" x14ac:dyDescent="0.25">
      <c r="C255" s="2"/>
      <c r="H255" s="3"/>
      <c r="I255" s="4"/>
      <c r="J255" s="4"/>
    </row>
    <row r="256" spans="3:15" x14ac:dyDescent="0.25">
      <c r="C256" s="2"/>
      <c r="H256" s="3"/>
      <c r="I256" s="4"/>
      <c r="J256" s="4"/>
    </row>
    <row r="257" spans="3:165" x14ac:dyDescent="0.25">
      <c r="C257" s="2"/>
      <c r="H257" s="3"/>
      <c r="I257" s="4"/>
      <c r="J257" s="4"/>
      <c r="Z257" t="s">
        <v>40</v>
      </c>
    </row>
    <row r="258" spans="3:165" s="7" customFormat="1" x14ac:dyDescent="0.25">
      <c r="D258" s="8"/>
      <c r="E258" s="16"/>
      <c r="F258" s="8"/>
      <c r="G258" s="8"/>
      <c r="K258" s="9"/>
      <c r="M258" s="9"/>
      <c r="O258" s="21"/>
    </row>
    <row r="259" spans="3:165" x14ac:dyDescent="0.25">
      <c r="C259" s="2"/>
      <c r="H259" s="3"/>
      <c r="I259" s="4"/>
      <c r="J259" s="4"/>
    </row>
    <row r="260" spans="3:165" x14ac:dyDescent="0.25">
      <c r="C260" s="2"/>
      <c r="H260" s="3"/>
      <c r="I260" s="4"/>
      <c r="J260" s="4"/>
    </row>
    <row r="261" spans="3:165" x14ac:dyDescent="0.25">
      <c r="C261" s="2"/>
      <c r="H261" s="3"/>
      <c r="I261" s="4"/>
      <c r="J261" s="4"/>
    </row>
    <row r="262" spans="3:165" x14ac:dyDescent="0.25">
      <c r="C262" s="2"/>
      <c r="H262" s="3"/>
      <c r="I262" s="4"/>
      <c r="J262" s="4"/>
    </row>
    <row r="263" spans="3:165" x14ac:dyDescent="0.25">
      <c r="C263" s="2"/>
      <c r="H263" s="3"/>
      <c r="I263" s="4"/>
      <c r="J263" s="4"/>
    </row>
    <row r="264" spans="3:165" s="7" customFormat="1" x14ac:dyDescent="0.25">
      <c r="D264" s="8"/>
      <c r="E264" s="16"/>
      <c r="F264" s="8"/>
      <c r="G264" s="8"/>
      <c r="K264" s="9"/>
      <c r="M264" s="9"/>
      <c r="O264" s="21"/>
    </row>
    <row r="265" spans="3:165" x14ac:dyDescent="0.25">
      <c r="C265" s="2"/>
      <c r="H265" s="3"/>
      <c r="I265" s="4"/>
      <c r="J265" s="4"/>
    </row>
    <row r="266" spans="3:165" x14ac:dyDescent="0.25">
      <c r="C266" s="2"/>
      <c r="H266" s="3"/>
      <c r="I266" s="4"/>
      <c r="J266" s="4"/>
      <c r="CJ266" t="s">
        <v>40</v>
      </c>
    </row>
    <row r="267" spans="3:165" x14ac:dyDescent="0.25">
      <c r="C267" s="2"/>
      <c r="H267" s="3"/>
      <c r="I267" s="4"/>
      <c r="J267" s="4"/>
    </row>
    <row r="268" spans="3:165" x14ac:dyDescent="0.25">
      <c r="C268" s="2"/>
      <c r="H268" s="3"/>
      <c r="I268" s="4"/>
      <c r="J268" s="4"/>
      <c r="FI268" t="s">
        <v>40</v>
      </c>
    </row>
    <row r="269" spans="3:165" x14ac:dyDescent="0.25">
      <c r="C269" s="2"/>
      <c r="H269" s="3"/>
      <c r="I269" s="4"/>
      <c r="J269" s="4"/>
    </row>
    <row r="270" spans="3:165" s="7" customFormat="1" x14ac:dyDescent="0.25">
      <c r="D270" s="8"/>
      <c r="E270" s="16"/>
      <c r="F270" s="8"/>
      <c r="G270" s="8"/>
      <c r="K270" s="9"/>
      <c r="M270" s="9"/>
      <c r="O270" s="21"/>
    </row>
    <row r="271" spans="3:165" x14ac:dyDescent="0.25">
      <c r="C271" s="2"/>
      <c r="H271" s="3"/>
      <c r="I271" s="4"/>
      <c r="J271" s="4"/>
    </row>
    <row r="272" spans="3:165" x14ac:dyDescent="0.25">
      <c r="C272" s="2"/>
      <c r="H272" s="3"/>
      <c r="I272" s="4"/>
      <c r="J272" s="4"/>
    </row>
    <row r="273" spans="3:15" x14ac:dyDescent="0.25">
      <c r="C273" s="2"/>
      <c r="H273" s="3"/>
      <c r="I273" s="4"/>
      <c r="J273" s="4"/>
    </row>
    <row r="274" spans="3:15" x14ac:dyDescent="0.25">
      <c r="C274" s="2"/>
      <c r="H274" s="3"/>
      <c r="I274" s="4"/>
      <c r="J274" s="4"/>
    </row>
    <row r="275" spans="3:15" x14ac:dyDescent="0.25">
      <c r="C275" s="2"/>
      <c r="H275" s="3"/>
      <c r="I275" s="4"/>
      <c r="J275" s="4"/>
    </row>
    <row r="276" spans="3:15" s="7" customFormat="1" x14ac:dyDescent="0.25">
      <c r="D276" s="8"/>
      <c r="E276" s="16"/>
      <c r="F276" s="8"/>
      <c r="G276" s="8"/>
      <c r="K276" s="9"/>
      <c r="M276" s="9"/>
      <c r="O276" s="21"/>
    </row>
    <row r="277" spans="3:15" x14ac:dyDescent="0.25">
      <c r="C277" s="2"/>
      <c r="H277" s="3"/>
      <c r="I277" s="4"/>
      <c r="J277" s="4"/>
    </row>
    <row r="278" spans="3:15" x14ac:dyDescent="0.25">
      <c r="C278" s="2"/>
      <c r="H278" s="3"/>
      <c r="I278" s="4"/>
      <c r="J278" s="4"/>
    </row>
    <row r="279" spans="3:15" x14ac:dyDescent="0.25">
      <c r="C279" s="2"/>
      <c r="H279" s="3"/>
      <c r="I279" s="4"/>
      <c r="J279" s="4"/>
    </row>
    <row r="280" spans="3:15" x14ac:dyDescent="0.25">
      <c r="C280" s="2"/>
      <c r="H280" s="3"/>
      <c r="I280" s="4"/>
      <c r="J280" s="4"/>
    </row>
    <row r="281" spans="3:15" x14ac:dyDescent="0.25">
      <c r="C281" s="2"/>
      <c r="H281" s="3"/>
      <c r="I281" s="4"/>
      <c r="J281" s="4"/>
    </row>
    <row r="282" spans="3:15" s="7" customFormat="1" x14ac:dyDescent="0.25">
      <c r="D282" s="8"/>
      <c r="E282" s="16"/>
      <c r="F282" s="8"/>
      <c r="G282" s="8"/>
      <c r="K282" s="9"/>
      <c r="M282" s="9"/>
      <c r="O282" s="21"/>
    </row>
    <row r="283" spans="3:15" x14ac:dyDescent="0.25">
      <c r="C283" s="2"/>
      <c r="H283" s="3"/>
      <c r="I283" s="4"/>
      <c r="J283" s="4"/>
    </row>
    <row r="284" spans="3:15" x14ac:dyDescent="0.25">
      <c r="C284" s="2"/>
      <c r="H284" s="3"/>
      <c r="I284" s="4"/>
      <c r="J284" s="4"/>
    </row>
    <row r="285" spans="3:15" x14ac:dyDescent="0.25">
      <c r="C285" s="2"/>
      <c r="H285" s="3"/>
      <c r="I285" s="4"/>
      <c r="J285" s="4"/>
    </row>
    <row r="286" spans="3:15" x14ac:dyDescent="0.25">
      <c r="C286" s="2"/>
      <c r="H286" s="3"/>
      <c r="I286" s="4"/>
      <c r="J286" s="4"/>
    </row>
    <row r="287" spans="3:15" x14ac:dyDescent="0.25">
      <c r="C287" s="2"/>
      <c r="H287" s="3"/>
      <c r="I287" s="4"/>
      <c r="J287" s="4"/>
    </row>
    <row r="288" spans="3:15" s="7" customFormat="1" x14ac:dyDescent="0.25">
      <c r="D288" s="8"/>
      <c r="E288" s="16"/>
      <c r="F288" s="8"/>
      <c r="G288" s="8"/>
      <c r="K288" s="9"/>
      <c r="M288" s="9"/>
      <c r="O288" s="21"/>
    </row>
    <row r="289" spans="3:15" x14ac:dyDescent="0.25">
      <c r="C289" s="2"/>
      <c r="H289" s="3"/>
      <c r="I289" s="4"/>
      <c r="J289" s="4"/>
    </row>
    <row r="290" spans="3:15" x14ac:dyDescent="0.25">
      <c r="C290" s="2"/>
      <c r="E290" t="s">
        <v>40</v>
      </c>
      <c r="H290" s="3"/>
      <c r="I290" s="4"/>
      <c r="J290" s="4"/>
    </row>
    <row r="291" spans="3:15" x14ac:dyDescent="0.25">
      <c r="C291" s="2"/>
      <c r="H291" s="3"/>
      <c r="I291" s="4"/>
      <c r="J291" s="4"/>
    </row>
    <row r="292" spans="3:15" x14ac:dyDescent="0.25">
      <c r="C292" s="2"/>
      <c r="H292" s="3"/>
      <c r="I292" s="4"/>
      <c r="J292" s="4"/>
    </row>
    <row r="293" spans="3:15" x14ac:dyDescent="0.25">
      <c r="C293" s="2"/>
      <c r="H293" s="3"/>
      <c r="I293" s="4"/>
      <c r="J293" s="4"/>
    </row>
    <row r="294" spans="3:15" s="7" customFormat="1" x14ac:dyDescent="0.25">
      <c r="D294" s="8"/>
      <c r="E294" s="16"/>
      <c r="F294" s="8"/>
      <c r="G294" s="8"/>
      <c r="K294" s="9"/>
      <c r="M294" s="9"/>
      <c r="O294" s="21"/>
    </row>
    <row r="295" spans="3:15" x14ac:dyDescent="0.25">
      <c r="C295" s="2"/>
      <c r="H295" s="3"/>
      <c r="I295" s="4"/>
      <c r="J295" s="4"/>
    </row>
    <row r="296" spans="3:15" x14ac:dyDescent="0.25">
      <c r="C296" s="2"/>
      <c r="H296" s="3"/>
      <c r="I296" s="4"/>
      <c r="J296" s="4"/>
    </row>
    <row r="297" spans="3:15" x14ac:dyDescent="0.25">
      <c r="C297" s="2"/>
      <c r="H297" s="3"/>
      <c r="I297" s="4"/>
      <c r="J297" s="4"/>
    </row>
    <row r="298" spans="3:15" x14ac:dyDescent="0.25">
      <c r="C298" s="2"/>
      <c r="H298" s="3"/>
      <c r="I298" s="4"/>
      <c r="J298" s="4"/>
    </row>
    <row r="299" spans="3:15" x14ac:dyDescent="0.25">
      <c r="C299" s="2"/>
      <c r="H299" s="3"/>
      <c r="I299" s="4"/>
      <c r="J299" s="4"/>
    </row>
    <row r="300" spans="3:15" s="7" customFormat="1" x14ac:dyDescent="0.25">
      <c r="D300" s="8"/>
      <c r="E300" s="16"/>
      <c r="F300" s="8"/>
      <c r="G300" s="8"/>
      <c r="K300" s="9"/>
      <c r="M300" s="9"/>
      <c r="O300" s="21"/>
    </row>
    <row r="301" spans="3:15" x14ac:dyDescent="0.25">
      <c r="C301" s="2"/>
      <c r="H301" s="3"/>
      <c r="I301" s="4"/>
      <c r="J301" s="4"/>
    </row>
    <row r="302" spans="3:15" x14ac:dyDescent="0.25">
      <c r="C302" s="2"/>
      <c r="H302" s="3"/>
      <c r="I302" s="4"/>
      <c r="J302" s="4"/>
    </row>
    <row r="303" spans="3:15" x14ac:dyDescent="0.25">
      <c r="C303" s="2"/>
      <c r="H303" s="3"/>
      <c r="I303" s="4"/>
      <c r="J303" s="4"/>
    </row>
    <row r="304" spans="3:15" x14ac:dyDescent="0.25">
      <c r="C304" s="2"/>
      <c r="H304" s="3"/>
      <c r="I304" s="4"/>
      <c r="J304" s="4"/>
    </row>
    <row r="305" spans="3:10" x14ac:dyDescent="0.25">
      <c r="C305" s="2"/>
      <c r="H305" s="3"/>
      <c r="I305" s="4"/>
      <c r="J3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Leeg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Kraats</dc:creator>
  <cp:lastModifiedBy>Timothy</cp:lastModifiedBy>
  <dcterms:created xsi:type="dcterms:W3CDTF">2022-10-05T09:39:58Z</dcterms:created>
  <dcterms:modified xsi:type="dcterms:W3CDTF">2023-01-25T10:41:57Z</dcterms:modified>
</cp:coreProperties>
</file>